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Питание 2026-2027\"/>
    </mc:Choice>
  </mc:AlternateContent>
  <xr:revisionPtr revIDLastSave="0" documentId="13_ncr:1_{ABBE6D81-431D-42FC-BB0C-ADA23B33A24C}" xr6:coauthVersionLast="47" xr6:coauthVersionMax="47" xr10:uidLastSave="{00000000-0000-0000-0000-000000000000}"/>
  <bookViews>
    <workbookView xWindow="0" yWindow="600" windowWidth="19200" windowHeight="1020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L77" i="1" l="1"/>
  <c r="J77" i="1"/>
  <c r="I77" i="1"/>
  <c r="H77" i="1"/>
  <c r="G77" i="1"/>
  <c r="F77" i="1"/>
  <c r="L150" i="1" l="1"/>
  <c r="G150" i="1"/>
  <c r="H150" i="1"/>
  <c r="I150" i="1"/>
  <c r="J150" i="1"/>
  <c r="F150" i="1"/>
  <c r="L91" i="1"/>
  <c r="F91" i="1" l="1"/>
  <c r="G91" i="1"/>
  <c r="G92" i="1" s="1"/>
  <c r="H91" i="1"/>
  <c r="H92" i="1" s="1"/>
  <c r="I91" i="1"/>
  <c r="I92" i="1" s="1"/>
  <c r="J91" i="1"/>
  <c r="J92" i="1" s="1"/>
  <c r="L92" i="1"/>
  <c r="A92" i="1"/>
  <c r="B92" i="1"/>
  <c r="F92" i="1"/>
  <c r="A98" i="1"/>
  <c r="B98" i="1"/>
  <c r="L135" i="1"/>
  <c r="L136" i="1" s="1"/>
  <c r="L120" i="1"/>
  <c r="L121" i="1" s="1"/>
  <c r="L105" i="1"/>
  <c r="L106" i="1" s="1"/>
  <c r="L78" i="1"/>
  <c r="L61" i="1"/>
  <c r="L62" i="1" s="1"/>
  <c r="L47" i="1"/>
  <c r="L48" i="1" s="1"/>
  <c r="L32" i="1"/>
  <c r="L33" i="1" s="1"/>
  <c r="L19" i="1"/>
  <c r="L20" i="1" s="1"/>
  <c r="B150" i="1" l="1"/>
  <c r="A150" i="1"/>
  <c r="B142" i="1"/>
  <c r="A142" i="1"/>
  <c r="B136" i="1"/>
  <c r="A136" i="1"/>
  <c r="J135" i="1"/>
  <c r="J136" i="1" s="1"/>
  <c r="I135" i="1"/>
  <c r="I136" i="1" s="1"/>
  <c r="H135" i="1"/>
  <c r="H136" i="1" s="1"/>
  <c r="G135" i="1"/>
  <c r="G136" i="1" s="1"/>
  <c r="F135" i="1"/>
  <c r="F136" i="1" s="1"/>
  <c r="B128" i="1"/>
  <c r="A128" i="1"/>
  <c r="B121" i="1"/>
  <c r="A121" i="1"/>
  <c r="J120" i="1"/>
  <c r="J121" i="1" s="1"/>
  <c r="I120" i="1"/>
  <c r="I121" i="1" s="1"/>
  <c r="H120" i="1"/>
  <c r="H121" i="1" s="1"/>
  <c r="G120" i="1"/>
  <c r="G121" i="1" s="1"/>
  <c r="F120" i="1"/>
  <c r="F121" i="1" s="1"/>
  <c r="B113" i="1"/>
  <c r="A113" i="1"/>
  <c r="B106" i="1"/>
  <c r="A106" i="1"/>
  <c r="J105" i="1"/>
  <c r="J106" i="1" s="1"/>
  <c r="I105" i="1"/>
  <c r="I106" i="1" s="1"/>
  <c r="H105" i="1"/>
  <c r="H106" i="1" s="1"/>
  <c r="G105" i="1"/>
  <c r="G106" i="1" s="1"/>
  <c r="F105" i="1"/>
  <c r="F106" i="1" s="1"/>
  <c r="B84" i="1"/>
  <c r="A84" i="1"/>
  <c r="B78" i="1"/>
  <c r="A78" i="1"/>
  <c r="J78" i="1"/>
  <c r="I78" i="1"/>
  <c r="H78" i="1"/>
  <c r="G78" i="1"/>
  <c r="F78" i="1"/>
  <c r="B69" i="1"/>
  <c r="A69" i="1"/>
  <c r="B62" i="1"/>
  <c r="A62" i="1"/>
  <c r="J61" i="1"/>
  <c r="J62" i="1" s="1"/>
  <c r="I61" i="1"/>
  <c r="I62" i="1" s="1"/>
  <c r="H61" i="1"/>
  <c r="H62" i="1" s="1"/>
  <c r="G61" i="1"/>
  <c r="G62" i="1" s="1"/>
  <c r="F61" i="1"/>
  <c r="F62" i="1" s="1"/>
  <c r="B54" i="1"/>
  <c r="A54" i="1"/>
  <c r="B48" i="1"/>
  <c r="A48" i="1"/>
  <c r="J47" i="1"/>
  <c r="J48" i="1" s="1"/>
  <c r="I47" i="1"/>
  <c r="I48" i="1" s="1"/>
  <c r="H47" i="1"/>
  <c r="H48" i="1" s="1"/>
  <c r="G47" i="1"/>
  <c r="G48" i="1" s="1"/>
  <c r="F47" i="1"/>
  <c r="F48" i="1" s="1"/>
  <c r="B40" i="1"/>
  <c r="A40" i="1"/>
  <c r="B33" i="1"/>
  <c r="A33" i="1"/>
  <c r="J32" i="1"/>
  <c r="J33" i="1" s="1"/>
  <c r="I32" i="1"/>
  <c r="I33" i="1" s="1"/>
  <c r="H32" i="1"/>
  <c r="H33" i="1" s="1"/>
  <c r="G32" i="1"/>
  <c r="G33" i="1" s="1"/>
  <c r="F32" i="1"/>
  <c r="F33" i="1" s="1"/>
  <c r="B25" i="1"/>
  <c r="A25" i="1"/>
  <c r="B20" i="1"/>
  <c r="A20" i="1"/>
  <c r="J19" i="1"/>
  <c r="J20" i="1" s="1"/>
  <c r="I19" i="1"/>
  <c r="I20" i="1" s="1"/>
  <c r="H19" i="1"/>
  <c r="H20" i="1" s="1"/>
  <c r="G19" i="1"/>
  <c r="G20" i="1" s="1"/>
  <c r="F19" i="1"/>
  <c r="F20" i="1" s="1"/>
  <c r="B12" i="1"/>
  <c r="A12" i="1"/>
  <c r="J151" i="1" l="1"/>
  <c r="H151" i="1"/>
  <c r="I151" i="1"/>
  <c r="G151" i="1"/>
  <c r="F151" i="1"/>
</calcChain>
</file>

<file path=xl/sharedStrings.xml><?xml version="1.0" encoding="utf-8"?>
<sst xmlns="http://schemas.openxmlformats.org/spreadsheetml/2006/main" count="261" uniqueCount="73">
  <si>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</si>
  <si>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</si>
  <si>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</si>
  <si>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</si>
  <si>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</si>
  <si>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</si>
  <si>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</si>
  <si>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</si>
  <si>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</si>
  <si>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</si>
  <si>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</si>
  <si>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</si>
  <si>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</si>
  <si>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</si>
  <si>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</si>
  <si>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</si>
  <si>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</si>
  <si>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</si>
  <si>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</si>
  <si>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</si>
  <si>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</si>
  <si>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</si>
  <si>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</si>
  <si>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</si>
  <si>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</si>
  <si>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</si>
  <si>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</si>
  <si>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</si>
  <si>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</si>
  <si>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</si>
  <si>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</si>
  <si>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</si>
  <si>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</si>
  <si>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</si>
  <si>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</si>
  <si>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</si>
  <si>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</si>
  <si>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</si>
  <si>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</si>
  <si>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конд.издл</t>
  </si>
  <si>
    <t>масло сл.</t>
  </si>
  <si>
    <t>Директор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</si>
  <si>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</si>
  <si>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</si>
  <si>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</si>
  <si>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</si>
  <si>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суп картофельный с макаронными изделиями</t>
  </si>
  <si>
    <t>каша пшеничная рассыпчатая</t>
  </si>
  <si>
    <t>борщ с капустой и картофелем</t>
  </si>
  <si>
    <t>боройлер-цыпленок, тушеный в сметанном соусе с томатом</t>
  </si>
  <si>
    <t>сок фруктовый</t>
  </si>
  <si>
    <t>морковь тушеная</t>
  </si>
  <si>
    <t>котлета рубленная из бройлер-цыпленка с соусом сметанным</t>
  </si>
  <si>
    <t>каша гречневая рассыпчатая</t>
  </si>
  <si>
    <t>суп крестьянский с крупой</t>
  </si>
  <si>
    <t>плов из бройлер-цыпленка</t>
  </si>
  <si>
    <t>тефтели мясные(говядина) с соусом красным основным</t>
  </si>
  <si>
    <t>яблоко свежее калиброванное 1 шт</t>
  </si>
  <si>
    <t>суп картофельный с крупой рисовой</t>
  </si>
  <si>
    <t>компот из сухофруктов</t>
  </si>
  <si>
    <t>рыба (минтай), тушеная в томате с овощами</t>
  </si>
  <si>
    <t>суп картофельный с горохом</t>
  </si>
  <si>
    <t>компот из свежих плодов (яблоки)</t>
  </si>
  <si>
    <t>картофельное пюре</t>
  </si>
  <si>
    <t xml:space="preserve">плов из бройлер-цыпленка </t>
  </si>
  <si>
    <t>суп картофельный с клецками</t>
  </si>
  <si>
    <t>горошек консервированный</t>
  </si>
  <si>
    <t>салат из отварной свеклы</t>
  </si>
  <si>
    <t>Компот из свежих плодов (яблоки)</t>
  </si>
  <si>
    <t>салат витаминный</t>
  </si>
  <si>
    <t>Икра морковная</t>
  </si>
  <si>
    <t>МКОУ СОШ № 7 с. Рагули</t>
  </si>
  <si>
    <t>Г.А. Погребная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</si>
</sst>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0" borderId="2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2" fontId="3" fillId="0" borderId="10" xfId="0" applyNumberFormat="1" applyFont="1" applyBorder="1" applyAlignment="1">
      <alignment horizont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3" fillId="0" borderId="24" xfId="0" applyFont="1" applyBorder="1" applyAlignment="1">
      <alignment horizontal="center" vertical="top" wrapText="1"/>
    </xf>
    <xf numFmtId="2" fontId="3" fillId="0" borderId="24" xfId="0" applyNumberFormat="1" applyFont="1" applyBorder="1" applyAlignment="1">
      <alignment horizontal="center" vertical="top" wrapText="1"/>
    </xf>
    <xf numFmtId="2" fontId="3" fillId="3" borderId="22" xfId="0" applyNumberFormat="1" applyFont="1" applyFill="1" applyBorder="1" applyAlignment="1">
      <alignment horizontal="center" vertical="top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>
      <alignment horizontal="center" vertical="top" wrapText="1"/>
    </xf>
    <xf numFmtId="0" fontId="0" fillId="4" borderId="25" xfId="0" applyFill="1" applyBorder="1" applyProtection="1">
      <protection locked="0"/>
    </xf>
    <xf numFmtId="2" fontId="0" fillId="4" borderId="27" xfId="0" applyNumberFormat="1" applyFill="1" applyBorder="1" applyProtection="1">
      <protection locked="0"/>
    </xf>
    <xf numFmtId="0" fontId="3" fillId="0" borderId="2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" fontId="0" fillId="4" borderId="27" xfId="0" applyNumberFormat="1" applyFill="1" applyBorder="1" applyProtection="1">
      <protection locked="0"/>
    </xf>
    <xf numFmtId="1" fontId="3" fillId="0" borderId="24" xfId="0" applyNumberFormat="1" applyFont="1" applyBorder="1" applyAlignment="1">
      <alignment horizontal="center" vertical="top" wrapText="1"/>
    </xf>
    <xf numFmtId="1" fontId="3" fillId="3" borderId="22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0" fontId="0" fillId="4" borderId="17" xfId="0" applyFill="1" applyBorder="1" applyAlignment="1" applyProtection="1">
      <alignment horizontal="right"/>
      <protection locked="0"/>
    </xf>
    <xf numFmtId="0" fontId="0" fillId="4" borderId="25" xfId="0" applyFill="1" applyBorder="1" applyAlignment="1" applyProtection="1">
      <alignment horizontal="right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84" t="s">
        <v>71</v>
      </c>
      <c r="D1" s="85"/>
      <c r="E1" s="85"/>
      <c r="F1" s="12" t="s">
        <v>16</v>
      </c>
      <c r="G1" s="2" t="s">
        <v>17</v>
      </c>
      <c r="H1" s="86" t="s">
        <v>41</v>
      </c>
      <c r="I1" s="86"/>
      <c r="J1" s="86"/>
      <c r="K1" s="86"/>
    </row>
    <row r="2" spans="1:12" ht="18" x14ac:dyDescent="0.25">
      <c r="A2" s="35" t="s">
        <v>6</v>
      </c>
      <c r="C2" s="2"/>
      <c r="G2" s="2" t="s">
        <v>18</v>
      </c>
      <c r="H2" s="86" t="s">
        <v>72</v>
      </c>
      <c r="I2" s="86"/>
      <c r="J2" s="86"/>
      <c r="K2" s="8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2026</v>
      </c>
      <c r="K3" s="1"/>
    </row>
    <row r="4" spans="1:12" x14ac:dyDescent="0.25">
      <c r="C4" s="2"/>
      <c r="D4" s="4"/>
      <c r="H4" s="49" t="s">
        <v>36</v>
      </c>
      <c r="I4" s="49" t="s">
        <v>37</v>
      </c>
      <c r="J4" s="49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68"/>
      <c r="K6" s="41"/>
      <c r="L6" s="68"/>
    </row>
    <row r="7" spans="1:12" ht="14.5" x14ac:dyDescent="0.35">
      <c r="A7" s="23"/>
      <c r="B7" s="15"/>
      <c r="C7" s="11"/>
      <c r="D7" s="50" t="s">
        <v>26</v>
      </c>
      <c r="E7" s="42"/>
      <c r="F7" s="43"/>
      <c r="G7" s="43"/>
      <c r="H7" s="43"/>
      <c r="I7" s="43"/>
      <c r="J7" s="69"/>
      <c r="K7" s="44"/>
      <c r="L7" s="69"/>
    </row>
    <row r="8" spans="1:12" ht="14.5" x14ac:dyDescent="0.3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69"/>
      <c r="K8" s="44"/>
      <c r="L8" s="69"/>
    </row>
    <row r="9" spans="1:12" ht="14.5" x14ac:dyDescent="0.3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69"/>
      <c r="K9" s="44"/>
      <c r="L9" s="69"/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69"/>
      <c r="K10" s="44"/>
      <c r="L10" s="69"/>
    </row>
    <row r="11" spans="1:12" ht="14.5" x14ac:dyDescent="0.35">
      <c r="A11" s="24"/>
      <c r="B11" s="17"/>
      <c r="C11" s="8"/>
      <c r="D11" s="18" t="s">
        <v>33</v>
      </c>
      <c r="E11" s="9"/>
      <c r="F11" s="19"/>
      <c r="G11" s="19"/>
      <c r="H11" s="19"/>
      <c r="I11" s="19"/>
      <c r="J11" s="65"/>
      <c r="K11" s="25"/>
      <c r="L11" s="65"/>
    </row>
    <row r="12" spans="1:12" ht="14.5" x14ac:dyDescent="0.3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54" t="s">
        <v>67</v>
      </c>
      <c r="F12" s="56">
        <v>60</v>
      </c>
      <c r="G12" s="56">
        <v>1</v>
      </c>
      <c r="H12" s="56">
        <v>5</v>
      </c>
      <c r="I12" s="57">
        <v>6</v>
      </c>
      <c r="J12" s="58">
        <v>68</v>
      </c>
      <c r="K12" s="62">
        <v>52</v>
      </c>
      <c r="L12" s="60">
        <v>10</v>
      </c>
    </row>
    <row r="13" spans="1:12" ht="14.5" x14ac:dyDescent="0.35">
      <c r="A13" s="23"/>
      <c r="B13" s="15"/>
      <c r="C13" s="11"/>
      <c r="D13" s="7" t="s">
        <v>27</v>
      </c>
      <c r="E13" s="55" t="s">
        <v>48</v>
      </c>
      <c r="F13" s="57">
        <v>250</v>
      </c>
      <c r="G13" s="57">
        <v>4</v>
      </c>
      <c r="H13" s="57">
        <v>5</v>
      </c>
      <c r="I13" s="57">
        <v>14</v>
      </c>
      <c r="J13" s="59">
        <v>128</v>
      </c>
      <c r="K13" s="62">
        <v>84</v>
      </c>
      <c r="L13" s="61">
        <v>10</v>
      </c>
    </row>
    <row r="14" spans="1:12" ht="29" x14ac:dyDescent="0.35">
      <c r="A14" s="23"/>
      <c r="B14" s="15"/>
      <c r="C14" s="11"/>
      <c r="D14" s="7" t="s">
        <v>28</v>
      </c>
      <c r="E14" s="55" t="s">
        <v>49</v>
      </c>
      <c r="F14" s="57">
        <v>140</v>
      </c>
      <c r="G14" s="57">
        <v>11</v>
      </c>
      <c r="H14" s="57">
        <v>10</v>
      </c>
      <c r="I14" s="57">
        <v>4</v>
      </c>
      <c r="J14" s="59">
        <v>149</v>
      </c>
      <c r="K14" s="62">
        <v>290</v>
      </c>
      <c r="L14" s="61">
        <v>40</v>
      </c>
    </row>
    <row r="15" spans="1:12" ht="14.5" x14ac:dyDescent="0.35">
      <c r="A15" s="23"/>
      <c r="B15" s="15"/>
      <c r="C15" s="11"/>
      <c r="D15" s="7" t="s">
        <v>29</v>
      </c>
      <c r="E15" s="55" t="s">
        <v>42</v>
      </c>
      <c r="F15" s="57">
        <v>180</v>
      </c>
      <c r="G15" s="57">
        <v>7</v>
      </c>
      <c r="H15" s="57">
        <v>6</v>
      </c>
      <c r="I15" s="57">
        <v>42</v>
      </c>
      <c r="J15" s="59">
        <v>255</v>
      </c>
      <c r="K15" s="62">
        <v>202</v>
      </c>
      <c r="L15" s="61">
        <v>25</v>
      </c>
    </row>
    <row r="16" spans="1:12" ht="14.5" x14ac:dyDescent="0.35">
      <c r="A16" s="23"/>
      <c r="B16" s="15"/>
      <c r="C16" s="11"/>
      <c r="D16" s="7" t="s">
        <v>30</v>
      </c>
      <c r="E16" s="55" t="s">
        <v>50</v>
      </c>
      <c r="F16" s="57">
        <v>200</v>
      </c>
      <c r="G16" s="57">
        <v>1</v>
      </c>
      <c r="H16" s="57">
        <v>0</v>
      </c>
      <c r="I16" s="57">
        <v>20</v>
      </c>
      <c r="J16" s="59">
        <v>83</v>
      </c>
      <c r="K16" s="62"/>
      <c r="L16" s="61">
        <v>15</v>
      </c>
    </row>
    <row r="17" spans="1:12" ht="14.5" x14ac:dyDescent="0.35">
      <c r="A17" s="23"/>
      <c r="B17" s="15"/>
      <c r="C17" s="11"/>
      <c r="D17" s="7" t="s">
        <v>31</v>
      </c>
      <c r="E17" s="55" t="s">
        <v>44</v>
      </c>
      <c r="F17" s="57">
        <v>50</v>
      </c>
      <c r="G17" s="57">
        <v>3</v>
      </c>
      <c r="H17" s="57">
        <v>0</v>
      </c>
      <c r="I17" s="57">
        <v>24</v>
      </c>
      <c r="J17" s="59">
        <v>169</v>
      </c>
      <c r="K17" s="44"/>
      <c r="L17" s="61">
        <v>5</v>
      </c>
    </row>
    <row r="18" spans="1:12" ht="14.5" x14ac:dyDescent="0.35">
      <c r="A18" s="23"/>
      <c r="B18" s="15"/>
      <c r="C18" s="11"/>
      <c r="D18" s="7" t="s">
        <v>32</v>
      </c>
      <c r="E18" s="55" t="s">
        <v>45</v>
      </c>
      <c r="F18" s="57">
        <v>30</v>
      </c>
      <c r="G18" s="57">
        <v>2</v>
      </c>
      <c r="H18" s="57">
        <v>0</v>
      </c>
      <c r="I18" s="57">
        <v>10</v>
      </c>
      <c r="J18" s="59">
        <v>61</v>
      </c>
      <c r="K18" s="44"/>
      <c r="L18" s="61">
        <v>5</v>
      </c>
    </row>
    <row r="19" spans="1:12" ht="14.5" x14ac:dyDescent="0.35">
      <c r="A19" s="24"/>
      <c r="B19" s="17"/>
      <c r="C19" s="8"/>
      <c r="D19" s="18" t="s">
        <v>33</v>
      </c>
      <c r="E19" s="9"/>
      <c r="F19" s="19">
        <f>SUM(F12:F18)</f>
        <v>910</v>
      </c>
      <c r="G19" s="19">
        <f>SUM(G12:G18)</f>
        <v>29</v>
      </c>
      <c r="H19" s="19">
        <f>SUM(H12:H18)</f>
        <v>26</v>
      </c>
      <c r="I19" s="19">
        <f>SUM(I12:I18)</f>
        <v>120</v>
      </c>
      <c r="J19" s="65">
        <f>SUM(J12:J18)</f>
        <v>913</v>
      </c>
      <c r="K19" s="25"/>
      <c r="L19" s="66">
        <f>SUM(L12:L18)</f>
        <v>110</v>
      </c>
    </row>
    <row r="20" spans="1:12" ht="15" thickBot="1" x14ac:dyDescent="0.3">
      <c r="A20" s="29">
        <f>A6</f>
        <v>1</v>
      </c>
      <c r="B20" s="30">
        <f>B6</f>
        <v>1</v>
      </c>
      <c r="C20" s="82" t="s">
        <v>4</v>
      </c>
      <c r="D20" s="83"/>
      <c r="E20" s="31"/>
      <c r="F20" s="32">
        <f>F11+F19</f>
        <v>910</v>
      </c>
      <c r="G20" s="32">
        <f t="shared" ref="G20:J20" si="0">G11+G19</f>
        <v>29</v>
      </c>
      <c r="H20" s="32">
        <f t="shared" si="0"/>
        <v>26</v>
      </c>
      <c r="I20" s="32">
        <f t="shared" si="0"/>
        <v>120</v>
      </c>
      <c r="J20" s="70">
        <f t="shared" si="0"/>
        <v>913</v>
      </c>
      <c r="K20" s="33"/>
      <c r="L20" s="67">
        <f>L19</f>
        <v>110</v>
      </c>
    </row>
    <row r="21" spans="1:12" ht="14.5" x14ac:dyDescent="0.35">
      <c r="A21" s="14">
        <v>1</v>
      </c>
      <c r="B21" s="15">
        <v>2</v>
      </c>
      <c r="C21" s="22" t="s">
        <v>20</v>
      </c>
      <c r="D21" s="5" t="s">
        <v>21</v>
      </c>
      <c r="E21" s="39"/>
      <c r="F21" s="40"/>
      <c r="G21" s="40"/>
      <c r="H21" s="40"/>
      <c r="I21" s="40"/>
      <c r="J21" s="68"/>
      <c r="K21" s="41"/>
      <c r="L21" s="68"/>
    </row>
    <row r="22" spans="1:12" ht="14.5" x14ac:dyDescent="0.35">
      <c r="A22" s="14"/>
      <c r="B22" s="15"/>
      <c r="C22" s="11"/>
      <c r="D22" s="7" t="s">
        <v>22</v>
      </c>
      <c r="E22" s="42"/>
      <c r="F22" s="43"/>
      <c r="G22" s="43"/>
      <c r="H22" s="43"/>
      <c r="I22" s="43"/>
      <c r="J22" s="69"/>
      <c r="K22" s="44"/>
      <c r="L22" s="69"/>
    </row>
    <row r="23" spans="1:12" ht="14.5" x14ac:dyDescent="0.35">
      <c r="A23" s="14"/>
      <c r="B23" s="15"/>
      <c r="C23" s="11"/>
      <c r="D23" s="7" t="s">
        <v>23</v>
      </c>
      <c r="E23" s="42"/>
      <c r="F23" s="43"/>
      <c r="G23" s="43"/>
      <c r="H23" s="43"/>
      <c r="I23" s="43"/>
      <c r="J23" s="69"/>
      <c r="K23" s="44"/>
      <c r="L23" s="69"/>
    </row>
    <row r="24" spans="1:12" ht="14.5" x14ac:dyDescent="0.35">
      <c r="A24" s="16"/>
      <c r="B24" s="17"/>
      <c r="C24" s="8"/>
      <c r="D24" s="18" t="s">
        <v>33</v>
      </c>
      <c r="E24" s="9"/>
      <c r="F24" s="19"/>
      <c r="G24" s="19"/>
      <c r="H24" s="19"/>
      <c r="I24" s="19"/>
      <c r="J24" s="65"/>
      <c r="K24" s="25"/>
      <c r="L24" s="65"/>
    </row>
    <row r="25" spans="1:12" ht="14.5" x14ac:dyDescent="0.35">
      <c r="A25" s="13">
        <f>A21</f>
        <v>1</v>
      </c>
      <c r="B25" s="13">
        <f>B21</f>
        <v>2</v>
      </c>
      <c r="C25" s="10" t="s">
        <v>25</v>
      </c>
      <c r="D25" s="7" t="s">
        <v>27</v>
      </c>
      <c r="E25" s="55" t="s">
        <v>65</v>
      </c>
      <c r="F25" s="57">
        <v>250</v>
      </c>
      <c r="G25" s="57">
        <v>2</v>
      </c>
      <c r="H25" s="57">
        <v>5</v>
      </c>
      <c r="I25" s="57">
        <v>7</v>
      </c>
      <c r="J25" s="59">
        <v>87</v>
      </c>
      <c r="K25" s="62">
        <v>87</v>
      </c>
      <c r="L25" s="61">
        <v>10</v>
      </c>
    </row>
    <row r="26" spans="1:12" ht="14.5" x14ac:dyDescent="0.35">
      <c r="A26" s="14"/>
      <c r="B26" s="15"/>
      <c r="C26" s="11"/>
      <c r="D26" s="7" t="s">
        <v>28</v>
      </c>
      <c r="E26" s="55" t="s">
        <v>60</v>
      </c>
      <c r="F26" s="57">
        <v>140</v>
      </c>
      <c r="G26" s="57">
        <v>10</v>
      </c>
      <c r="H26" s="57">
        <v>5</v>
      </c>
      <c r="I26" s="57">
        <v>3</v>
      </c>
      <c r="J26" s="59">
        <v>105</v>
      </c>
      <c r="K26" s="62">
        <v>229</v>
      </c>
      <c r="L26" s="61">
        <v>40</v>
      </c>
    </row>
    <row r="27" spans="1:12" ht="14.5" x14ac:dyDescent="0.35">
      <c r="A27" s="14"/>
      <c r="B27" s="15"/>
      <c r="C27" s="11"/>
      <c r="D27" s="7" t="s">
        <v>29</v>
      </c>
      <c r="E27" s="55" t="s">
        <v>63</v>
      </c>
      <c r="F27" s="57">
        <v>180</v>
      </c>
      <c r="G27" s="57">
        <v>10</v>
      </c>
      <c r="H27" s="57">
        <v>7</v>
      </c>
      <c r="I27" s="57">
        <v>47</v>
      </c>
      <c r="J27" s="59">
        <v>285</v>
      </c>
      <c r="K27" s="62">
        <v>302</v>
      </c>
      <c r="L27" s="61">
        <v>20</v>
      </c>
    </row>
    <row r="28" spans="1:12" ht="14.5" x14ac:dyDescent="0.35">
      <c r="A28" s="14"/>
      <c r="B28" s="15"/>
      <c r="C28" s="11"/>
      <c r="D28" s="7" t="s">
        <v>26</v>
      </c>
      <c r="E28" s="55" t="s">
        <v>70</v>
      </c>
      <c r="F28" s="57">
        <v>60</v>
      </c>
      <c r="G28" s="57">
        <v>1</v>
      </c>
      <c r="H28" s="57">
        <v>2</v>
      </c>
      <c r="I28" s="57">
        <v>5</v>
      </c>
      <c r="J28" s="59">
        <v>46</v>
      </c>
      <c r="K28" s="80">
        <v>75</v>
      </c>
      <c r="L28" s="61">
        <v>10</v>
      </c>
    </row>
    <row r="29" spans="1:12" ht="14.5" x14ac:dyDescent="0.35">
      <c r="A29" s="14"/>
      <c r="B29" s="15"/>
      <c r="C29" s="11"/>
      <c r="D29" s="7" t="s">
        <v>30</v>
      </c>
      <c r="E29" s="55" t="s">
        <v>59</v>
      </c>
      <c r="F29" s="57">
        <v>200</v>
      </c>
      <c r="G29" s="57">
        <v>0</v>
      </c>
      <c r="H29" s="57">
        <v>0</v>
      </c>
      <c r="I29" s="57">
        <v>19</v>
      </c>
      <c r="J29" s="59">
        <v>77</v>
      </c>
      <c r="K29" s="62">
        <v>349</v>
      </c>
      <c r="L29" s="61">
        <v>10</v>
      </c>
    </row>
    <row r="30" spans="1:12" ht="14.5" x14ac:dyDescent="0.35">
      <c r="A30" s="14"/>
      <c r="B30" s="15"/>
      <c r="C30" s="11"/>
      <c r="D30" s="7" t="s">
        <v>31</v>
      </c>
      <c r="E30" s="55" t="s">
        <v>44</v>
      </c>
      <c r="F30" s="57">
        <v>50</v>
      </c>
      <c r="G30" s="57">
        <v>3</v>
      </c>
      <c r="H30" s="57">
        <v>0</v>
      </c>
      <c r="I30" s="57">
        <v>24</v>
      </c>
      <c r="J30" s="59">
        <v>169</v>
      </c>
      <c r="K30" s="44"/>
      <c r="L30" s="61">
        <v>5</v>
      </c>
    </row>
    <row r="31" spans="1:12" ht="14.5" x14ac:dyDescent="0.35">
      <c r="A31" s="14"/>
      <c r="B31" s="15"/>
      <c r="C31" s="11"/>
      <c r="D31" s="7" t="s">
        <v>32</v>
      </c>
      <c r="E31" s="55" t="s">
        <v>45</v>
      </c>
      <c r="F31" s="57">
        <v>30</v>
      </c>
      <c r="G31" s="57">
        <v>2</v>
      </c>
      <c r="H31" s="57">
        <v>0</v>
      </c>
      <c r="I31" s="57">
        <v>10</v>
      </c>
      <c r="J31" s="59">
        <v>61</v>
      </c>
      <c r="K31" s="44"/>
      <c r="L31" s="61">
        <v>5</v>
      </c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910</v>
      </c>
      <c r="G32" s="19">
        <f>SUM(G25:G31)</f>
        <v>28</v>
      </c>
      <c r="H32" s="19">
        <f>SUM(H25:H31)</f>
        <v>19</v>
      </c>
      <c r="I32" s="19">
        <f>SUM(I25:I31)</f>
        <v>115</v>
      </c>
      <c r="J32" s="65">
        <f>SUM(J25:J31)</f>
        <v>830</v>
      </c>
      <c r="K32" s="25"/>
      <c r="L32" s="66">
        <f>SUM(L25:L31)</f>
        <v>100</v>
      </c>
    </row>
    <row r="33" spans="1:12" ht="15.75" customHeight="1" thickBot="1" x14ac:dyDescent="0.3">
      <c r="A33" s="34">
        <f>A21</f>
        <v>1</v>
      </c>
      <c r="B33" s="34">
        <f>B21</f>
        <v>2</v>
      </c>
      <c r="C33" s="82" t="s">
        <v>4</v>
      </c>
      <c r="D33" s="83"/>
      <c r="E33" s="31"/>
      <c r="F33" s="32">
        <f>F24+F32</f>
        <v>910</v>
      </c>
      <c r="G33" s="32">
        <f>G24+G32</f>
        <v>28</v>
      </c>
      <c r="H33" s="32">
        <f>H24+H32</f>
        <v>19</v>
      </c>
      <c r="I33" s="32">
        <f>I24+I32</f>
        <v>115</v>
      </c>
      <c r="J33" s="70">
        <f>J24+J32</f>
        <v>830</v>
      </c>
      <c r="K33" s="33"/>
      <c r="L33" s="67">
        <f>L32</f>
        <v>100</v>
      </c>
    </row>
    <row r="34" spans="1:12" ht="14.5" x14ac:dyDescent="0.35">
      <c r="A34" s="20">
        <v>1</v>
      </c>
      <c r="B34" s="21">
        <v>3</v>
      </c>
      <c r="C34" s="22" t="s">
        <v>20</v>
      </c>
      <c r="D34" s="5" t="s">
        <v>21</v>
      </c>
      <c r="E34" s="39"/>
      <c r="F34" s="40"/>
      <c r="G34" s="40"/>
      <c r="H34" s="40"/>
      <c r="I34" s="40"/>
      <c r="J34" s="68"/>
      <c r="K34" s="41"/>
      <c r="L34" s="68"/>
    </row>
    <row r="35" spans="1:12" ht="14.5" x14ac:dyDescent="0.35">
      <c r="A35" s="23"/>
      <c r="B35" s="15"/>
      <c r="C35" s="11"/>
      <c r="D35" s="6" t="s">
        <v>29</v>
      </c>
      <c r="E35" s="42"/>
      <c r="F35" s="43"/>
      <c r="G35" s="43"/>
      <c r="H35" s="43"/>
      <c r="I35" s="43"/>
      <c r="J35" s="69"/>
      <c r="K35" s="44"/>
      <c r="L35" s="69"/>
    </row>
    <row r="36" spans="1:12" ht="14.5" x14ac:dyDescent="0.35">
      <c r="A36" s="23"/>
      <c r="B36" s="15"/>
      <c r="C36" s="11"/>
      <c r="D36" s="6" t="s">
        <v>26</v>
      </c>
      <c r="E36" s="42"/>
      <c r="F36" s="43"/>
      <c r="G36" s="43"/>
      <c r="H36" s="43"/>
      <c r="I36" s="43"/>
      <c r="J36" s="69"/>
      <c r="K36" s="44"/>
      <c r="L36" s="69"/>
    </row>
    <row r="37" spans="1:12" ht="14.5" x14ac:dyDescent="0.35">
      <c r="A37" s="23"/>
      <c r="B37" s="15"/>
      <c r="C37" s="11"/>
      <c r="D37" s="7" t="s">
        <v>22</v>
      </c>
      <c r="E37" s="42"/>
      <c r="F37" s="43"/>
      <c r="G37" s="43"/>
      <c r="H37" s="43"/>
      <c r="I37" s="43"/>
      <c r="J37" s="69"/>
      <c r="K37" s="44"/>
      <c r="L37" s="69"/>
    </row>
    <row r="38" spans="1:12" ht="14.5" x14ac:dyDescent="0.35">
      <c r="A38" s="23"/>
      <c r="B38" s="15"/>
      <c r="C38" s="11"/>
      <c r="D38" s="7" t="s">
        <v>23</v>
      </c>
      <c r="E38" s="42"/>
      <c r="F38" s="43"/>
      <c r="G38" s="43"/>
      <c r="H38" s="43"/>
      <c r="I38" s="43"/>
      <c r="J38" s="69"/>
      <c r="K38" s="44"/>
      <c r="L38" s="69"/>
    </row>
    <row r="39" spans="1:12" ht="14.5" x14ac:dyDescent="0.35">
      <c r="A39" s="24"/>
      <c r="B39" s="17"/>
      <c r="C39" s="8"/>
      <c r="D39" s="18" t="s">
        <v>33</v>
      </c>
      <c r="E39" s="9"/>
      <c r="F39" s="19"/>
      <c r="G39" s="19"/>
      <c r="H39" s="19"/>
      <c r="I39" s="19"/>
      <c r="J39" s="65"/>
      <c r="K39" s="25"/>
      <c r="L39" s="65"/>
    </row>
    <row r="40" spans="1:12" ht="14.5" x14ac:dyDescent="0.35">
      <c r="A40" s="26">
        <f>A34</f>
        <v>1</v>
      </c>
      <c r="B40" s="13">
        <f>B34</f>
        <v>3</v>
      </c>
      <c r="C40" s="10" t="s">
        <v>25</v>
      </c>
      <c r="D40" s="7" t="s">
        <v>26</v>
      </c>
      <c r="E40" s="54" t="s">
        <v>69</v>
      </c>
      <c r="F40" s="56">
        <v>60</v>
      </c>
      <c r="G40" s="56">
        <v>1</v>
      </c>
      <c r="H40" s="56">
        <v>5</v>
      </c>
      <c r="I40" s="56">
        <v>6</v>
      </c>
      <c r="J40" s="58">
        <v>68</v>
      </c>
      <c r="K40" s="81">
        <v>49</v>
      </c>
      <c r="L40" s="60">
        <v>10</v>
      </c>
    </row>
    <row r="41" spans="1:12" ht="14.5" x14ac:dyDescent="0.35">
      <c r="A41" s="23"/>
      <c r="B41" s="15"/>
      <c r="C41" s="11"/>
      <c r="D41" s="7" t="s">
        <v>27</v>
      </c>
      <c r="E41" s="55" t="s">
        <v>61</v>
      </c>
      <c r="F41" s="57">
        <v>250</v>
      </c>
      <c r="G41" s="57">
        <v>6</v>
      </c>
      <c r="H41" s="57">
        <v>6</v>
      </c>
      <c r="I41" s="57">
        <v>20</v>
      </c>
      <c r="J41" s="59">
        <v>156</v>
      </c>
      <c r="K41" s="62">
        <v>102</v>
      </c>
      <c r="L41" s="61">
        <v>10</v>
      </c>
    </row>
    <row r="42" spans="1:12" ht="29" x14ac:dyDescent="0.35">
      <c r="A42" s="23"/>
      <c r="B42" s="15"/>
      <c r="C42" s="11"/>
      <c r="D42" s="7" t="s">
        <v>28</v>
      </c>
      <c r="E42" s="55" t="s">
        <v>52</v>
      </c>
      <c r="F42" s="57">
        <v>140</v>
      </c>
      <c r="G42" s="57">
        <v>16</v>
      </c>
      <c r="H42" s="57">
        <v>20</v>
      </c>
      <c r="I42" s="57">
        <v>13</v>
      </c>
      <c r="J42" s="59">
        <v>292</v>
      </c>
      <c r="K42" s="62">
        <v>295</v>
      </c>
      <c r="L42" s="61">
        <v>50</v>
      </c>
    </row>
    <row r="43" spans="1:12" ht="14.5" x14ac:dyDescent="0.35">
      <c r="A43" s="23"/>
      <c r="B43" s="15"/>
      <c r="C43" s="11"/>
      <c r="D43" s="7" t="s">
        <v>29</v>
      </c>
      <c r="E43" s="55" t="s">
        <v>47</v>
      </c>
      <c r="F43" s="57">
        <v>180</v>
      </c>
      <c r="G43" s="57">
        <v>10</v>
      </c>
      <c r="H43" s="57">
        <v>7</v>
      </c>
      <c r="I43" s="57">
        <v>47</v>
      </c>
      <c r="J43" s="59">
        <v>285</v>
      </c>
      <c r="K43" s="62">
        <v>302</v>
      </c>
      <c r="L43" s="61">
        <v>20</v>
      </c>
    </row>
    <row r="44" spans="1:12" ht="14.5" x14ac:dyDescent="0.35">
      <c r="A44" s="23"/>
      <c r="B44" s="15"/>
      <c r="C44" s="11"/>
      <c r="D44" s="7" t="s">
        <v>30</v>
      </c>
      <c r="E44" s="55" t="s">
        <v>68</v>
      </c>
      <c r="F44" s="57">
        <v>200</v>
      </c>
      <c r="G44" s="57">
        <v>0</v>
      </c>
      <c r="H44" s="57">
        <v>0</v>
      </c>
      <c r="I44" s="57">
        <v>24</v>
      </c>
      <c r="J44" s="59">
        <v>95</v>
      </c>
      <c r="K44" s="62">
        <v>242</v>
      </c>
      <c r="L44" s="61">
        <v>10</v>
      </c>
    </row>
    <row r="45" spans="1:12" ht="14.5" x14ac:dyDescent="0.35">
      <c r="A45" s="23"/>
      <c r="B45" s="15"/>
      <c r="C45" s="11"/>
      <c r="D45" s="7" t="s">
        <v>31</v>
      </c>
      <c r="E45" s="55" t="s">
        <v>44</v>
      </c>
      <c r="F45" s="57">
        <v>50</v>
      </c>
      <c r="G45" s="57">
        <v>3</v>
      </c>
      <c r="H45" s="57">
        <v>0</v>
      </c>
      <c r="I45" s="57">
        <v>24</v>
      </c>
      <c r="J45" s="59">
        <v>169</v>
      </c>
      <c r="K45" s="44"/>
      <c r="L45" s="61">
        <v>5</v>
      </c>
    </row>
    <row r="46" spans="1:12" ht="14.5" x14ac:dyDescent="0.35">
      <c r="A46" s="23"/>
      <c r="B46" s="15"/>
      <c r="C46" s="11"/>
      <c r="D46" s="7" t="s">
        <v>32</v>
      </c>
      <c r="E46" s="55" t="s">
        <v>45</v>
      </c>
      <c r="F46" s="57">
        <v>30</v>
      </c>
      <c r="G46" s="57">
        <v>2</v>
      </c>
      <c r="H46" s="57">
        <v>0</v>
      </c>
      <c r="I46" s="57">
        <v>10</v>
      </c>
      <c r="J46" s="59">
        <v>61</v>
      </c>
      <c r="K46" s="44"/>
      <c r="L46" s="61">
        <v>5</v>
      </c>
    </row>
    <row r="47" spans="1:12" ht="14.5" x14ac:dyDescent="0.35">
      <c r="A47" s="24"/>
      <c r="B47" s="17"/>
      <c r="C47" s="8"/>
      <c r="D47" s="18" t="s">
        <v>33</v>
      </c>
      <c r="E47" s="9"/>
      <c r="F47" s="19">
        <f>SUM(F40:F46)</f>
        <v>910</v>
      </c>
      <c r="G47" s="19">
        <f>SUM(G40:G46)</f>
        <v>38</v>
      </c>
      <c r="H47" s="19">
        <f>SUM(H40:H46)</f>
        <v>38</v>
      </c>
      <c r="I47" s="19">
        <f>SUM(I40:I46)</f>
        <v>144</v>
      </c>
      <c r="J47" s="65">
        <f>SUM(J40:J46)</f>
        <v>1126</v>
      </c>
      <c r="K47" s="25"/>
      <c r="L47" s="65">
        <f>SUM(L40:L46)</f>
        <v>110</v>
      </c>
    </row>
    <row r="48" spans="1:12" ht="15.75" customHeight="1" thickBot="1" x14ac:dyDescent="0.3">
      <c r="A48" s="29">
        <f>A34</f>
        <v>1</v>
      </c>
      <c r="B48" s="30">
        <f>B34</f>
        <v>3</v>
      </c>
      <c r="C48" s="82" t="s">
        <v>4</v>
      </c>
      <c r="D48" s="83"/>
      <c r="E48" s="31"/>
      <c r="F48" s="32">
        <f>F39+F47</f>
        <v>910</v>
      </c>
      <c r="G48" s="32">
        <f t="shared" ref="G48:J48" si="1">G39+G47</f>
        <v>38</v>
      </c>
      <c r="H48" s="32">
        <f t="shared" si="1"/>
        <v>38</v>
      </c>
      <c r="I48" s="32">
        <f t="shared" si="1"/>
        <v>144</v>
      </c>
      <c r="J48" s="70">
        <f t="shared" si="1"/>
        <v>1126</v>
      </c>
      <c r="K48" s="33"/>
      <c r="L48" s="70">
        <f>L47</f>
        <v>110</v>
      </c>
    </row>
    <row r="49" spans="1:12" ht="14.5" x14ac:dyDescent="0.35">
      <c r="A49" s="20">
        <v>1</v>
      </c>
      <c r="B49" s="21">
        <v>4</v>
      </c>
      <c r="C49" s="22" t="s">
        <v>20</v>
      </c>
      <c r="D49" s="5" t="s">
        <v>21</v>
      </c>
      <c r="E49" s="39"/>
      <c r="F49" s="40"/>
      <c r="G49" s="40"/>
      <c r="H49" s="40"/>
      <c r="I49" s="40"/>
      <c r="J49" s="68"/>
      <c r="K49" s="41"/>
      <c r="L49" s="68"/>
    </row>
    <row r="50" spans="1:12" ht="14.5" x14ac:dyDescent="0.35">
      <c r="A50" s="23"/>
      <c r="B50" s="15"/>
      <c r="C50" s="11"/>
      <c r="D50" s="6" t="s">
        <v>29</v>
      </c>
      <c r="E50" s="42"/>
      <c r="F50" s="43"/>
      <c r="G50" s="43"/>
      <c r="H50" s="43"/>
      <c r="I50" s="43"/>
      <c r="J50" s="69"/>
      <c r="K50" s="44"/>
      <c r="L50" s="69"/>
    </row>
    <row r="51" spans="1:12" ht="14.5" x14ac:dyDescent="0.35">
      <c r="A51" s="23"/>
      <c r="B51" s="15"/>
      <c r="C51" s="11"/>
      <c r="D51" s="7" t="s">
        <v>22</v>
      </c>
      <c r="E51" s="42"/>
      <c r="F51" s="43"/>
      <c r="G51" s="43"/>
      <c r="H51" s="43"/>
      <c r="I51" s="43"/>
      <c r="J51" s="69"/>
      <c r="K51" s="44"/>
      <c r="L51" s="69"/>
    </row>
    <row r="52" spans="1:12" ht="14.5" x14ac:dyDescent="0.35">
      <c r="A52" s="23"/>
      <c r="B52" s="15"/>
      <c r="C52" s="11"/>
      <c r="D52" s="7" t="s">
        <v>23</v>
      </c>
      <c r="E52" s="42"/>
      <c r="F52" s="43"/>
      <c r="G52" s="43"/>
      <c r="H52" s="43"/>
      <c r="I52" s="43"/>
      <c r="J52" s="69"/>
      <c r="K52" s="44"/>
      <c r="L52" s="69"/>
    </row>
    <row r="53" spans="1:12" ht="14.5" x14ac:dyDescent="0.35">
      <c r="A53" s="24"/>
      <c r="B53" s="17"/>
      <c r="C53" s="8"/>
      <c r="D53" s="18" t="s">
        <v>33</v>
      </c>
      <c r="E53" s="9"/>
      <c r="F53" s="19"/>
      <c r="G53" s="19"/>
      <c r="H53" s="19"/>
      <c r="I53" s="19"/>
      <c r="J53" s="65"/>
      <c r="K53" s="25"/>
      <c r="L53" s="65"/>
    </row>
    <row r="54" spans="1:12" ht="14.5" x14ac:dyDescent="0.35">
      <c r="A54" s="26">
        <f>A49</f>
        <v>1</v>
      </c>
      <c r="B54" s="13">
        <f>B49</f>
        <v>4</v>
      </c>
      <c r="C54" s="10" t="s">
        <v>25</v>
      </c>
      <c r="D54" s="7" t="s">
        <v>26</v>
      </c>
      <c r="E54" s="54" t="s">
        <v>67</v>
      </c>
      <c r="F54" s="56">
        <v>60</v>
      </c>
      <c r="G54" s="56">
        <v>1</v>
      </c>
      <c r="H54" s="56">
        <v>5</v>
      </c>
      <c r="I54" s="56">
        <v>6</v>
      </c>
      <c r="J54" s="58">
        <v>67.8</v>
      </c>
      <c r="K54" s="71">
        <v>52</v>
      </c>
      <c r="L54" s="60">
        <v>10</v>
      </c>
    </row>
    <row r="55" spans="1:12" ht="14.5" x14ac:dyDescent="0.35">
      <c r="A55" s="23"/>
      <c r="B55" s="15"/>
      <c r="C55" s="11"/>
      <c r="D55" s="7" t="s">
        <v>27</v>
      </c>
      <c r="E55" s="55" t="s">
        <v>54</v>
      </c>
      <c r="F55" s="57">
        <v>250</v>
      </c>
      <c r="G55" s="57">
        <v>2</v>
      </c>
      <c r="H55" s="57">
        <v>3</v>
      </c>
      <c r="I55" s="57">
        <v>13</v>
      </c>
      <c r="J55" s="59">
        <v>85</v>
      </c>
      <c r="K55" s="62">
        <v>101</v>
      </c>
      <c r="L55" s="61">
        <v>10</v>
      </c>
    </row>
    <row r="56" spans="1:12" ht="14.5" x14ac:dyDescent="0.35">
      <c r="A56" s="23"/>
      <c r="B56" s="15"/>
      <c r="C56" s="11"/>
      <c r="D56" s="7" t="s">
        <v>28</v>
      </c>
      <c r="E56" s="55" t="s">
        <v>55</v>
      </c>
      <c r="F56" s="57">
        <v>270</v>
      </c>
      <c r="G56" s="57">
        <v>23</v>
      </c>
      <c r="H56" s="57">
        <v>24</v>
      </c>
      <c r="I56" s="57">
        <v>22</v>
      </c>
      <c r="J56" s="59">
        <v>394</v>
      </c>
      <c r="K56" s="62">
        <v>291</v>
      </c>
      <c r="L56" s="61">
        <v>60</v>
      </c>
    </row>
    <row r="57" spans="1:12" ht="14.5" x14ac:dyDescent="0.35">
      <c r="A57" s="23"/>
      <c r="B57" s="15"/>
      <c r="C57" s="11"/>
      <c r="D57" s="7" t="s">
        <v>29</v>
      </c>
      <c r="E57" s="55"/>
      <c r="F57" s="57"/>
      <c r="G57" s="57"/>
      <c r="H57" s="57"/>
      <c r="I57" s="57"/>
      <c r="J57" s="59"/>
      <c r="K57" s="62"/>
      <c r="L57" s="61"/>
    </row>
    <row r="58" spans="1:12" ht="14.5" x14ac:dyDescent="0.35">
      <c r="A58" s="23"/>
      <c r="B58" s="15"/>
      <c r="C58" s="11"/>
      <c r="D58" s="7" t="s">
        <v>30</v>
      </c>
      <c r="E58" s="55" t="s">
        <v>59</v>
      </c>
      <c r="F58" s="57">
        <v>200</v>
      </c>
      <c r="G58" s="57">
        <v>0</v>
      </c>
      <c r="H58" s="57">
        <v>0</v>
      </c>
      <c r="I58" s="57">
        <v>19</v>
      </c>
      <c r="J58" s="59">
        <v>77</v>
      </c>
      <c r="K58" s="62">
        <v>349</v>
      </c>
      <c r="L58" s="61">
        <v>10</v>
      </c>
    </row>
    <row r="59" spans="1:12" ht="14.5" x14ac:dyDescent="0.35">
      <c r="A59" s="23"/>
      <c r="B59" s="15"/>
      <c r="C59" s="11"/>
      <c r="D59" s="7" t="s">
        <v>31</v>
      </c>
      <c r="E59" s="55" t="s">
        <v>44</v>
      </c>
      <c r="F59" s="57">
        <v>50</v>
      </c>
      <c r="G59" s="57">
        <v>3</v>
      </c>
      <c r="H59" s="57">
        <v>0</v>
      </c>
      <c r="I59" s="57">
        <v>24</v>
      </c>
      <c r="J59" s="59">
        <v>169</v>
      </c>
      <c r="K59" s="62"/>
      <c r="L59" s="61">
        <v>5</v>
      </c>
    </row>
    <row r="60" spans="1:12" ht="14.5" x14ac:dyDescent="0.35">
      <c r="A60" s="23"/>
      <c r="B60" s="15"/>
      <c r="C60" s="11"/>
      <c r="D60" s="7" t="s">
        <v>32</v>
      </c>
      <c r="E60" s="55" t="s">
        <v>45</v>
      </c>
      <c r="F60" s="57">
        <v>30</v>
      </c>
      <c r="G60" s="57">
        <v>2</v>
      </c>
      <c r="H60" s="57">
        <v>0</v>
      </c>
      <c r="I60" s="57">
        <v>10</v>
      </c>
      <c r="J60" s="59">
        <v>61</v>
      </c>
      <c r="K60" s="62"/>
      <c r="L60" s="61">
        <v>5</v>
      </c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SUM(F54:F60)</f>
        <v>860</v>
      </c>
      <c r="G61" s="19">
        <f>SUM(G54:G60)</f>
        <v>31</v>
      </c>
      <c r="H61" s="19">
        <f>SUM(H54:H60)</f>
        <v>32</v>
      </c>
      <c r="I61" s="19">
        <f>SUM(I54:I60)</f>
        <v>94</v>
      </c>
      <c r="J61" s="76">
        <f>SUM(J54:J60)</f>
        <v>853.8</v>
      </c>
      <c r="K61" s="25"/>
      <c r="L61" s="65">
        <f>SUM(L54:L60)</f>
        <v>100</v>
      </c>
    </row>
    <row r="62" spans="1:12" ht="15.75" customHeight="1" thickBot="1" x14ac:dyDescent="0.3">
      <c r="A62" s="29">
        <f>A49</f>
        <v>1</v>
      </c>
      <c r="B62" s="30">
        <f>B49</f>
        <v>4</v>
      </c>
      <c r="C62" s="82" t="s">
        <v>4</v>
      </c>
      <c r="D62" s="83"/>
      <c r="E62" s="31"/>
      <c r="F62" s="32">
        <f>F53+F61</f>
        <v>860</v>
      </c>
      <c r="G62" s="32">
        <f t="shared" ref="G62:J62" si="2">G53+G61</f>
        <v>31</v>
      </c>
      <c r="H62" s="32">
        <f t="shared" si="2"/>
        <v>32</v>
      </c>
      <c r="I62" s="32">
        <f t="shared" si="2"/>
        <v>94</v>
      </c>
      <c r="J62" s="77">
        <f t="shared" si="2"/>
        <v>853.8</v>
      </c>
      <c r="K62" s="33"/>
      <c r="L62" s="70">
        <f>L61</f>
        <v>100</v>
      </c>
    </row>
    <row r="63" spans="1:12" ht="14.5" x14ac:dyDescent="0.35">
      <c r="A63" s="20">
        <v>1</v>
      </c>
      <c r="B63" s="21">
        <v>5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68"/>
      <c r="K63" s="41"/>
      <c r="L63" s="68"/>
    </row>
    <row r="64" spans="1:12" ht="14.5" x14ac:dyDescent="0.3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69"/>
      <c r="K64" s="44"/>
      <c r="L64" s="69"/>
    </row>
    <row r="65" spans="1:12" ht="14.5" x14ac:dyDescent="0.3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69"/>
      <c r="K65" s="44"/>
      <c r="L65" s="69"/>
    </row>
    <row r="66" spans="1:12" ht="14.5" x14ac:dyDescent="0.3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69"/>
      <c r="K66" s="44"/>
      <c r="L66" s="69"/>
    </row>
    <row r="67" spans="1:12" ht="14.5" x14ac:dyDescent="0.35">
      <c r="A67" s="23"/>
      <c r="B67" s="15"/>
      <c r="C67" s="11"/>
      <c r="D67" s="51"/>
      <c r="E67" s="42"/>
      <c r="F67" s="43"/>
      <c r="G67" s="43"/>
      <c r="H67" s="43"/>
      <c r="I67" s="43"/>
      <c r="J67" s="69"/>
      <c r="K67" s="44"/>
      <c r="L67" s="69"/>
    </row>
    <row r="68" spans="1:12" ht="14.5" x14ac:dyDescent="0.35">
      <c r="A68" s="24"/>
      <c r="B68" s="17"/>
      <c r="C68" s="8"/>
      <c r="D68" s="18" t="s">
        <v>33</v>
      </c>
      <c r="E68" s="9"/>
      <c r="F68" s="19"/>
      <c r="G68" s="19"/>
      <c r="H68" s="19"/>
      <c r="I68" s="19"/>
      <c r="J68" s="65"/>
      <c r="K68" s="25"/>
      <c r="L68" s="65"/>
    </row>
    <row r="69" spans="1:12" ht="14.5" x14ac:dyDescent="0.35">
      <c r="A69" s="26">
        <f>A63</f>
        <v>1</v>
      </c>
      <c r="B69" s="13">
        <f>B63</f>
        <v>5</v>
      </c>
      <c r="C69" s="10" t="s">
        <v>25</v>
      </c>
      <c r="D69" s="7" t="s">
        <v>26</v>
      </c>
      <c r="E69" s="54" t="s">
        <v>66</v>
      </c>
      <c r="F69" s="56">
        <v>60</v>
      </c>
      <c r="G69" s="56">
        <v>1</v>
      </c>
      <c r="H69" s="56">
        <v>2</v>
      </c>
      <c r="I69" s="56">
        <v>5</v>
      </c>
      <c r="J69" s="58">
        <v>46</v>
      </c>
      <c r="K69" s="62">
        <v>306</v>
      </c>
      <c r="L69" s="60">
        <v>10</v>
      </c>
    </row>
    <row r="70" spans="1:12" ht="14.5" x14ac:dyDescent="0.35">
      <c r="A70" s="23"/>
      <c r="B70" s="15"/>
      <c r="C70" s="11"/>
      <c r="D70" s="7" t="s">
        <v>27</v>
      </c>
      <c r="E70" s="55" t="s">
        <v>46</v>
      </c>
      <c r="F70" s="57">
        <v>250</v>
      </c>
      <c r="G70" s="57">
        <v>2</v>
      </c>
      <c r="H70" s="57">
        <v>5</v>
      </c>
      <c r="I70" s="57">
        <v>16</v>
      </c>
      <c r="J70" s="59">
        <v>122</v>
      </c>
      <c r="K70" s="62">
        <v>103</v>
      </c>
      <c r="L70" s="61">
        <v>10</v>
      </c>
    </row>
    <row r="71" spans="1:12" ht="14.5" x14ac:dyDescent="0.35">
      <c r="A71" s="23"/>
      <c r="B71" s="15"/>
      <c r="C71" s="11"/>
      <c r="D71" s="7" t="s">
        <v>28</v>
      </c>
      <c r="E71" s="55" t="s">
        <v>56</v>
      </c>
      <c r="F71" s="57">
        <v>140</v>
      </c>
      <c r="G71" s="57">
        <v>11</v>
      </c>
      <c r="H71" s="57">
        <v>13</v>
      </c>
      <c r="I71" s="57">
        <v>10</v>
      </c>
      <c r="J71" s="59">
        <v>199</v>
      </c>
      <c r="K71" s="62">
        <v>278</v>
      </c>
      <c r="L71" s="61">
        <v>40</v>
      </c>
    </row>
    <row r="72" spans="1:12" ht="14.5" x14ac:dyDescent="0.35">
      <c r="A72" s="23"/>
      <c r="B72" s="15"/>
      <c r="C72" s="11"/>
      <c r="D72" s="7" t="s">
        <v>29</v>
      </c>
      <c r="E72" s="55" t="s">
        <v>42</v>
      </c>
      <c r="F72" s="57">
        <v>180</v>
      </c>
      <c r="G72" s="57">
        <v>7</v>
      </c>
      <c r="H72" s="57">
        <v>6</v>
      </c>
      <c r="I72" s="57">
        <v>42</v>
      </c>
      <c r="J72" s="59">
        <v>255</v>
      </c>
      <c r="K72" s="62">
        <v>202</v>
      </c>
      <c r="L72" s="61">
        <v>25</v>
      </c>
    </row>
    <row r="73" spans="1:12" ht="14.5" x14ac:dyDescent="0.35">
      <c r="A73" s="23"/>
      <c r="B73" s="15"/>
      <c r="C73" s="11"/>
      <c r="D73" s="7" t="s">
        <v>30</v>
      </c>
      <c r="E73" s="55" t="s">
        <v>62</v>
      </c>
      <c r="F73" s="57">
        <v>200</v>
      </c>
      <c r="G73" s="57">
        <v>0</v>
      </c>
      <c r="H73" s="57">
        <v>0</v>
      </c>
      <c r="I73" s="57">
        <v>24</v>
      </c>
      <c r="J73" s="59">
        <v>95</v>
      </c>
      <c r="K73" s="62">
        <v>242</v>
      </c>
      <c r="L73" s="61">
        <v>10</v>
      </c>
    </row>
    <row r="74" spans="1:12" ht="14.5" x14ac:dyDescent="0.35">
      <c r="A74" s="23"/>
      <c r="B74" s="15"/>
      <c r="C74" s="11"/>
      <c r="D74" s="7" t="s">
        <v>31</v>
      </c>
      <c r="E74" s="55" t="s">
        <v>44</v>
      </c>
      <c r="F74" s="57">
        <v>50</v>
      </c>
      <c r="G74" s="57">
        <v>3</v>
      </c>
      <c r="H74" s="57">
        <v>0</v>
      </c>
      <c r="I74" s="57">
        <v>24</v>
      </c>
      <c r="J74" s="59">
        <v>169</v>
      </c>
      <c r="K74" s="44"/>
      <c r="L74" s="61">
        <v>5</v>
      </c>
    </row>
    <row r="75" spans="1:12" ht="14.5" x14ac:dyDescent="0.35">
      <c r="A75" s="23"/>
      <c r="B75" s="15"/>
      <c r="C75" s="11"/>
      <c r="D75" s="7" t="s">
        <v>32</v>
      </c>
      <c r="E75" s="55" t="s">
        <v>45</v>
      </c>
      <c r="F75" s="57">
        <v>30</v>
      </c>
      <c r="G75" s="57">
        <v>2</v>
      </c>
      <c r="H75" s="57">
        <v>0</v>
      </c>
      <c r="I75" s="57">
        <v>10</v>
      </c>
      <c r="J75" s="59">
        <v>61</v>
      </c>
      <c r="K75" s="44"/>
      <c r="L75" s="61">
        <v>5</v>
      </c>
    </row>
    <row r="76" spans="1:12" ht="14.5" x14ac:dyDescent="0.35">
      <c r="A76" s="23"/>
      <c r="B76" s="15"/>
      <c r="C76" s="11"/>
      <c r="D76" s="7" t="s">
        <v>24</v>
      </c>
      <c r="E76" s="55" t="s">
        <v>57</v>
      </c>
      <c r="F76" s="57">
        <v>100</v>
      </c>
      <c r="G76" s="57">
        <v>0</v>
      </c>
      <c r="H76" s="57">
        <v>0</v>
      </c>
      <c r="I76" s="57">
        <v>10</v>
      </c>
      <c r="J76" s="59">
        <v>47</v>
      </c>
      <c r="K76" s="44"/>
      <c r="L76" s="61">
        <v>15</v>
      </c>
    </row>
    <row r="77" spans="1:12" ht="14.5" x14ac:dyDescent="0.35">
      <c r="A77" s="24"/>
      <c r="B77" s="17"/>
      <c r="C77" s="8"/>
      <c r="D77" s="18" t="s">
        <v>33</v>
      </c>
      <c r="E77" s="9"/>
      <c r="F77" s="78">
        <f>SUM(F69:F76)</f>
        <v>1010</v>
      </c>
      <c r="G77" s="78">
        <f>SUM(G69:G76)</f>
        <v>26</v>
      </c>
      <c r="H77" s="78">
        <f>SUM(H69:H76)</f>
        <v>26</v>
      </c>
      <c r="I77" s="78">
        <f>SUM(I69:I76)</f>
        <v>141</v>
      </c>
      <c r="J77" s="78">
        <f>SUM(J69:J76)</f>
        <v>994</v>
      </c>
      <c r="K77" s="25"/>
      <c r="L77" s="66">
        <f>SUM(L69:L76)</f>
        <v>120</v>
      </c>
    </row>
    <row r="78" spans="1:12" ht="15.75" customHeight="1" thickBot="1" x14ac:dyDescent="0.3">
      <c r="A78" s="29">
        <f>A63</f>
        <v>1</v>
      </c>
      <c r="B78" s="30">
        <f>B63</f>
        <v>5</v>
      </c>
      <c r="C78" s="82" t="s">
        <v>4</v>
      </c>
      <c r="D78" s="83"/>
      <c r="E78" s="31"/>
      <c r="F78" s="32">
        <f>F68+F77</f>
        <v>1010</v>
      </c>
      <c r="G78" s="32">
        <f>G68+G77</f>
        <v>26</v>
      </c>
      <c r="H78" s="32">
        <f>H68+H77</f>
        <v>26</v>
      </c>
      <c r="I78" s="32">
        <f>I68+I77</f>
        <v>141</v>
      </c>
      <c r="J78" s="70">
        <f>J68+J77</f>
        <v>994</v>
      </c>
      <c r="K78" s="33"/>
      <c r="L78" s="70">
        <f>L77</f>
        <v>120</v>
      </c>
    </row>
    <row r="79" spans="1:12" ht="14.5" x14ac:dyDescent="0.35">
      <c r="A79" s="20">
        <v>2</v>
      </c>
      <c r="B79" s="21">
        <v>1</v>
      </c>
      <c r="C79" s="22" t="s">
        <v>20</v>
      </c>
      <c r="D79" s="5" t="s">
        <v>21</v>
      </c>
      <c r="E79" s="39"/>
      <c r="F79" s="40"/>
      <c r="G79" s="40"/>
      <c r="H79" s="40"/>
      <c r="I79" s="40"/>
      <c r="J79" s="68"/>
      <c r="K79" s="41"/>
      <c r="L79" s="68"/>
    </row>
    <row r="80" spans="1:12" ht="14.5" x14ac:dyDescent="0.35">
      <c r="A80" s="23"/>
      <c r="B80" s="15"/>
      <c r="C80" s="11"/>
      <c r="D80" s="51" t="s">
        <v>29</v>
      </c>
      <c r="E80" s="42"/>
      <c r="F80" s="43"/>
      <c r="G80" s="43"/>
      <c r="H80" s="43"/>
      <c r="I80" s="43"/>
      <c r="J80" s="69"/>
      <c r="K80" s="44"/>
      <c r="L80" s="69"/>
    </row>
    <row r="81" spans="1:12" ht="14.5" x14ac:dyDescent="0.35">
      <c r="A81" s="23"/>
      <c r="B81" s="15"/>
      <c r="C81" s="11"/>
      <c r="D81" s="7" t="s">
        <v>22</v>
      </c>
      <c r="E81" s="42"/>
      <c r="F81" s="43"/>
      <c r="G81" s="43"/>
      <c r="H81" s="43"/>
      <c r="I81" s="43"/>
      <c r="J81" s="69"/>
      <c r="K81" s="44"/>
      <c r="L81" s="69"/>
    </row>
    <row r="82" spans="1:12" ht="14.5" x14ac:dyDescent="0.35">
      <c r="A82" s="23"/>
      <c r="B82" s="15"/>
      <c r="C82" s="11"/>
      <c r="D82" s="7" t="s">
        <v>23</v>
      </c>
      <c r="E82" s="42"/>
      <c r="F82" s="43"/>
      <c r="G82" s="43"/>
      <c r="H82" s="43"/>
      <c r="I82" s="43"/>
      <c r="J82" s="69"/>
      <c r="K82" s="44"/>
      <c r="L82" s="69"/>
    </row>
    <row r="83" spans="1:12" ht="14.5" x14ac:dyDescent="0.35">
      <c r="A83" s="24"/>
      <c r="B83" s="17"/>
      <c r="C83" s="8"/>
      <c r="D83" s="18" t="s">
        <v>33</v>
      </c>
      <c r="E83" s="9"/>
      <c r="F83" s="19"/>
      <c r="G83" s="19"/>
      <c r="H83" s="19"/>
      <c r="I83" s="19"/>
      <c r="J83" s="65"/>
      <c r="K83" s="25"/>
      <c r="L83" s="65"/>
    </row>
    <row r="84" spans="1:12" ht="14.5" x14ac:dyDescent="0.35">
      <c r="A84" s="26">
        <f>A79</f>
        <v>2</v>
      </c>
      <c r="B84" s="13">
        <f>B79</f>
        <v>1</v>
      </c>
      <c r="C84" s="10" t="s">
        <v>25</v>
      </c>
      <c r="D84" s="7" t="s">
        <v>26</v>
      </c>
      <c r="E84" s="54" t="s">
        <v>67</v>
      </c>
      <c r="F84" s="56">
        <v>60</v>
      </c>
      <c r="G84" s="56">
        <v>1</v>
      </c>
      <c r="H84" s="56">
        <v>5</v>
      </c>
      <c r="I84" s="56">
        <v>6</v>
      </c>
      <c r="J84" s="58">
        <v>67.8</v>
      </c>
      <c r="K84" s="71">
        <v>75</v>
      </c>
      <c r="L84" s="60">
        <v>10</v>
      </c>
    </row>
    <row r="85" spans="1:12" ht="14.5" x14ac:dyDescent="0.35">
      <c r="A85" s="23"/>
      <c r="B85" s="15"/>
      <c r="C85" s="11"/>
      <c r="D85" s="7" t="s">
        <v>27</v>
      </c>
      <c r="E85" s="55" t="s">
        <v>58</v>
      </c>
      <c r="F85" s="57">
        <v>250</v>
      </c>
      <c r="G85" s="57">
        <v>2</v>
      </c>
      <c r="H85" s="57">
        <v>3</v>
      </c>
      <c r="I85" s="57">
        <v>17</v>
      </c>
      <c r="J85" s="59">
        <v>104</v>
      </c>
      <c r="K85" s="62">
        <v>80</v>
      </c>
      <c r="L85" s="61">
        <v>10</v>
      </c>
    </row>
    <row r="86" spans="1:12" ht="29" x14ac:dyDescent="0.35">
      <c r="A86" s="23"/>
      <c r="B86" s="15"/>
      <c r="C86" s="11"/>
      <c r="D86" s="7" t="s">
        <v>28</v>
      </c>
      <c r="E86" s="55" t="s">
        <v>49</v>
      </c>
      <c r="F86" s="57">
        <v>140</v>
      </c>
      <c r="G86" s="57">
        <v>11</v>
      </c>
      <c r="H86" s="57">
        <v>10</v>
      </c>
      <c r="I86" s="57">
        <v>4</v>
      </c>
      <c r="J86" s="59">
        <v>149</v>
      </c>
      <c r="K86" s="62">
        <v>290</v>
      </c>
      <c r="L86" s="61">
        <v>40</v>
      </c>
    </row>
    <row r="87" spans="1:12" ht="14.5" x14ac:dyDescent="0.35">
      <c r="A87" s="23"/>
      <c r="B87" s="15"/>
      <c r="C87" s="11"/>
      <c r="D87" s="7" t="s">
        <v>29</v>
      </c>
      <c r="E87" s="55" t="s">
        <v>47</v>
      </c>
      <c r="F87" s="57">
        <v>180</v>
      </c>
      <c r="G87" s="57">
        <v>10</v>
      </c>
      <c r="H87" s="57">
        <v>7</v>
      </c>
      <c r="I87" s="57">
        <v>47</v>
      </c>
      <c r="J87" s="59">
        <v>285</v>
      </c>
      <c r="K87" s="62">
        <v>302</v>
      </c>
      <c r="L87" s="61">
        <v>20</v>
      </c>
    </row>
    <row r="88" spans="1:12" ht="14.5" x14ac:dyDescent="0.35">
      <c r="A88" s="23"/>
      <c r="B88" s="15"/>
      <c r="C88" s="11"/>
      <c r="D88" s="7" t="s">
        <v>30</v>
      </c>
      <c r="E88" s="55" t="s">
        <v>50</v>
      </c>
      <c r="F88" s="57">
        <v>200</v>
      </c>
      <c r="G88" s="57">
        <v>1</v>
      </c>
      <c r="H88" s="57">
        <v>0</v>
      </c>
      <c r="I88" s="57">
        <v>20</v>
      </c>
      <c r="J88" s="59">
        <v>83</v>
      </c>
      <c r="K88" s="62"/>
      <c r="L88" s="61">
        <v>15</v>
      </c>
    </row>
    <row r="89" spans="1:12" ht="14.5" x14ac:dyDescent="0.35">
      <c r="A89" s="23"/>
      <c r="B89" s="15"/>
      <c r="C89" s="11"/>
      <c r="D89" s="7" t="s">
        <v>31</v>
      </c>
      <c r="E89" s="55" t="s">
        <v>44</v>
      </c>
      <c r="F89" s="57">
        <v>50</v>
      </c>
      <c r="G89" s="57">
        <v>3</v>
      </c>
      <c r="H89" s="57">
        <v>0</v>
      </c>
      <c r="I89" s="57">
        <v>24</v>
      </c>
      <c r="J89" s="59">
        <v>169</v>
      </c>
      <c r="K89" s="44"/>
      <c r="L89" s="61">
        <v>5</v>
      </c>
    </row>
    <row r="90" spans="1:12" ht="14.5" x14ac:dyDescent="0.35">
      <c r="A90" s="23"/>
      <c r="B90" s="15"/>
      <c r="C90" s="11"/>
      <c r="D90" s="7" t="s">
        <v>32</v>
      </c>
      <c r="E90" s="55" t="s">
        <v>45</v>
      </c>
      <c r="F90" s="57">
        <v>30</v>
      </c>
      <c r="G90" s="57">
        <v>2</v>
      </c>
      <c r="H90" s="57">
        <v>0</v>
      </c>
      <c r="I90" s="57">
        <v>10</v>
      </c>
      <c r="J90" s="59">
        <v>61</v>
      </c>
      <c r="K90" s="44"/>
      <c r="L90" s="61">
        <v>5</v>
      </c>
    </row>
    <row r="91" spans="1:12" ht="14.5" x14ac:dyDescent="0.35">
      <c r="A91" s="24"/>
      <c r="B91" s="17"/>
      <c r="C91" s="8"/>
      <c r="D91" s="18" t="s">
        <v>33</v>
      </c>
      <c r="E91" s="9"/>
      <c r="F91" s="19">
        <f>SUM(F84:F90)</f>
        <v>910</v>
      </c>
      <c r="G91" s="19">
        <f>SUM(G84:G90)</f>
        <v>30</v>
      </c>
      <c r="H91" s="19">
        <f>SUM(H84:H90)</f>
        <v>25</v>
      </c>
      <c r="I91" s="19">
        <f>SUM(I84:I90)</f>
        <v>128</v>
      </c>
      <c r="J91" s="65">
        <f>SUM(J84:J90)</f>
        <v>918.8</v>
      </c>
      <c r="K91" s="25"/>
      <c r="L91" s="66">
        <f>SUM(L84:L90)</f>
        <v>105</v>
      </c>
    </row>
    <row r="92" spans="1:12" ht="15.75" customHeight="1" thickBot="1" x14ac:dyDescent="0.3">
      <c r="A92" s="29">
        <f>A79</f>
        <v>2</v>
      </c>
      <c r="B92" s="30">
        <f>B79</f>
        <v>1</v>
      </c>
      <c r="C92" s="82" t="s">
        <v>4</v>
      </c>
      <c r="D92" s="88"/>
      <c r="E92" s="31"/>
      <c r="F92" s="32">
        <f>F83+F91</f>
        <v>910</v>
      </c>
      <c r="G92" s="32">
        <f>G83+G91</f>
        <v>30</v>
      </c>
      <c r="H92" s="32">
        <f>H83+H91</f>
        <v>25</v>
      </c>
      <c r="I92" s="32">
        <f>I83+I91</f>
        <v>128</v>
      </c>
      <c r="J92" s="70">
        <f>J83+J91</f>
        <v>918.8</v>
      </c>
      <c r="K92" s="33"/>
      <c r="L92" s="70">
        <f>L91</f>
        <v>105</v>
      </c>
    </row>
    <row r="93" spans="1:12" ht="14.5" x14ac:dyDescent="0.35">
      <c r="A93" s="14">
        <v>2</v>
      </c>
      <c r="B93" s="15">
        <v>2</v>
      </c>
      <c r="C93" s="22" t="s">
        <v>20</v>
      </c>
      <c r="D93" s="5" t="s">
        <v>21</v>
      </c>
      <c r="E93" s="39"/>
      <c r="F93" s="40"/>
      <c r="G93" s="40"/>
      <c r="H93" s="40"/>
      <c r="I93" s="40"/>
      <c r="J93" s="68"/>
      <c r="K93" s="41"/>
      <c r="L93" s="68"/>
    </row>
    <row r="94" spans="1:12" ht="14.5" x14ac:dyDescent="0.35">
      <c r="A94" s="14"/>
      <c r="B94" s="15"/>
      <c r="C94" s="11"/>
      <c r="D94" s="7" t="s">
        <v>22</v>
      </c>
      <c r="E94" s="42"/>
      <c r="F94" s="43"/>
      <c r="G94" s="43"/>
      <c r="H94" s="43"/>
      <c r="I94" s="43"/>
      <c r="J94" s="69"/>
      <c r="K94" s="44"/>
      <c r="L94" s="69"/>
    </row>
    <row r="95" spans="1:12" ht="14.5" x14ac:dyDescent="0.35">
      <c r="A95" s="14"/>
      <c r="B95" s="15"/>
      <c r="C95" s="11"/>
      <c r="D95" s="7" t="s">
        <v>23</v>
      </c>
      <c r="E95" s="42"/>
      <c r="F95" s="43"/>
      <c r="G95" s="43"/>
      <c r="H95" s="43"/>
      <c r="I95" s="43"/>
      <c r="J95" s="69"/>
      <c r="K95" s="44"/>
      <c r="L95" s="69"/>
    </row>
    <row r="96" spans="1:12" ht="14.5" x14ac:dyDescent="0.35">
      <c r="A96" s="14"/>
      <c r="B96" s="15"/>
      <c r="C96" s="11"/>
      <c r="D96" s="7" t="s">
        <v>24</v>
      </c>
      <c r="E96" s="42"/>
      <c r="F96" s="43"/>
      <c r="G96" s="43"/>
      <c r="H96" s="43"/>
      <c r="I96" s="43"/>
      <c r="J96" s="69"/>
      <c r="K96" s="44"/>
      <c r="L96" s="69"/>
    </row>
    <row r="97" spans="1:12" ht="14.5" x14ac:dyDescent="0.35">
      <c r="A97" s="16"/>
      <c r="B97" s="17"/>
      <c r="C97" s="8"/>
      <c r="D97" s="18" t="s">
        <v>33</v>
      </c>
      <c r="E97" s="9"/>
      <c r="F97" s="19"/>
      <c r="G97" s="19"/>
      <c r="H97" s="19"/>
      <c r="I97" s="19"/>
      <c r="J97" s="65"/>
      <c r="K97" s="25"/>
      <c r="L97" s="65"/>
    </row>
    <row r="98" spans="1:12" ht="14.5" x14ac:dyDescent="0.35">
      <c r="A98" s="13">
        <f>A93</f>
        <v>2</v>
      </c>
      <c r="B98" s="13">
        <f>B93</f>
        <v>2</v>
      </c>
      <c r="C98" s="10" t="s">
        <v>25</v>
      </c>
      <c r="D98" s="7" t="s">
        <v>26</v>
      </c>
      <c r="E98" s="54" t="s">
        <v>51</v>
      </c>
      <c r="F98" s="56">
        <v>60</v>
      </c>
      <c r="G98" s="56">
        <v>1</v>
      </c>
      <c r="H98" s="56">
        <v>5</v>
      </c>
      <c r="I98" s="56">
        <v>6</v>
      </c>
      <c r="J98" s="58">
        <v>68</v>
      </c>
      <c r="K98" s="71">
        <v>75</v>
      </c>
      <c r="L98" s="60">
        <v>10</v>
      </c>
    </row>
    <row r="99" spans="1:12" ht="14.5" x14ac:dyDescent="0.35">
      <c r="A99" s="14"/>
      <c r="B99" s="15"/>
      <c r="C99" s="11"/>
      <c r="D99" s="7" t="s">
        <v>27</v>
      </c>
      <c r="E99" s="55" t="s">
        <v>46</v>
      </c>
      <c r="F99" s="57">
        <v>250</v>
      </c>
      <c r="G99" s="57">
        <v>4</v>
      </c>
      <c r="H99" s="57">
        <v>3</v>
      </c>
      <c r="I99" s="57">
        <v>19</v>
      </c>
      <c r="J99" s="59">
        <v>117</v>
      </c>
      <c r="K99" s="62">
        <v>111</v>
      </c>
      <c r="L99" s="61">
        <v>10</v>
      </c>
    </row>
    <row r="100" spans="1:12" ht="14.5" x14ac:dyDescent="0.35">
      <c r="A100" s="14"/>
      <c r="B100" s="15"/>
      <c r="C100" s="11"/>
      <c r="D100" s="7" t="s">
        <v>28</v>
      </c>
      <c r="E100" s="55" t="s">
        <v>56</v>
      </c>
      <c r="F100" s="57">
        <v>140</v>
      </c>
      <c r="G100" s="57">
        <v>11</v>
      </c>
      <c r="H100" s="57">
        <v>13</v>
      </c>
      <c r="I100" s="57">
        <v>10</v>
      </c>
      <c r="J100" s="59">
        <v>199</v>
      </c>
      <c r="K100" s="62">
        <v>278</v>
      </c>
      <c r="L100" s="61">
        <v>40</v>
      </c>
    </row>
    <row r="101" spans="1:12" ht="14.5" x14ac:dyDescent="0.35">
      <c r="A101" s="14"/>
      <c r="B101" s="15"/>
      <c r="C101" s="11"/>
      <c r="D101" s="7" t="s">
        <v>29</v>
      </c>
      <c r="E101" s="55" t="s">
        <v>53</v>
      </c>
      <c r="F101" s="57">
        <v>180</v>
      </c>
      <c r="G101" s="57">
        <v>10</v>
      </c>
      <c r="H101" s="57">
        <v>8</v>
      </c>
      <c r="I101" s="57">
        <v>51</v>
      </c>
      <c r="J101" s="59">
        <v>321</v>
      </c>
      <c r="K101" s="62"/>
      <c r="L101" s="61">
        <v>25</v>
      </c>
    </row>
    <row r="102" spans="1:12" ht="14.5" x14ac:dyDescent="0.35">
      <c r="A102" s="14"/>
      <c r="B102" s="15"/>
      <c r="C102" s="11"/>
      <c r="D102" s="7" t="s">
        <v>30</v>
      </c>
      <c r="E102" s="55" t="s">
        <v>43</v>
      </c>
      <c r="F102" s="57">
        <v>200</v>
      </c>
      <c r="G102" s="57">
        <v>0</v>
      </c>
      <c r="H102" s="57">
        <v>0</v>
      </c>
      <c r="I102" s="57">
        <v>32</v>
      </c>
      <c r="J102" s="59">
        <v>133</v>
      </c>
      <c r="K102" s="62">
        <v>349</v>
      </c>
      <c r="L102" s="61">
        <v>10</v>
      </c>
    </row>
    <row r="103" spans="1:12" ht="14.5" x14ac:dyDescent="0.35">
      <c r="A103" s="14"/>
      <c r="B103" s="15"/>
      <c r="C103" s="11"/>
      <c r="D103" s="7" t="s">
        <v>31</v>
      </c>
      <c r="E103" s="55" t="s">
        <v>44</v>
      </c>
      <c r="F103" s="57">
        <v>50</v>
      </c>
      <c r="G103" s="57">
        <v>3</v>
      </c>
      <c r="H103" s="57">
        <v>0</v>
      </c>
      <c r="I103" s="57">
        <v>24</v>
      </c>
      <c r="J103" s="59">
        <v>169</v>
      </c>
      <c r="K103" s="44"/>
      <c r="L103" s="61">
        <v>5</v>
      </c>
    </row>
    <row r="104" spans="1:12" ht="14.5" x14ac:dyDescent="0.35">
      <c r="A104" s="14"/>
      <c r="B104" s="15"/>
      <c r="C104" s="11"/>
      <c r="D104" s="7" t="s">
        <v>32</v>
      </c>
      <c r="E104" s="55" t="s">
        <v>45</v>
      </c>
      <c r="F104" s="57">
        <v>30</v>
      </c>
      <c r="G104" s="57">
        <v>2</v>
      </c>
      <c r="H104" s="57">
        <v>0</v>
      </c>
      <c r="I104" s="57">
        <v>10</v>
      </c>
      <c r="J104" s="59">
        <v>61</v>
      </c>
      <c r="K104" s="44"/>
      <c r="L104" s="61">
        <v>5</v>
      </c>
    </row>
    <row r="105" spans="1:12" ht="14.5" x14ac:dyDescent="0.35">
      <c r="A105" s="16"/>
      <c r="B105" s="17"/>
      <c r="C105" s="8"/>
      <c r="D105" s="18" t="s">
        <v>33</v>
      </c>
      <c r="E105" s="9"/>
      <c r="F105" s="19">
        <f>SUM(F98:F104)</f>
        <v>910</v>
      </c>
      <c r="G105" s="19">
        <f>SUM(G98:G104)</f>
        <v>31</v>
      </c>
      <c r="H105" s="19">
        <f>SUM(H98:H104)</f>
        <v>29</v>
      </c>
      <c r="I105" s="19">
        <f>SUM(I98:I104)</f>
        <v>152</v>
      </c>
      <c r="J105" s="65">
        <f>SUM(J98:J104)</f>
        <v>1068</v>
      </c>
      <c r="K105" s="25"/>
      <c r="L105" s="65">
        <f>SUM(L98:L104)</f>
        <v>105</v>
      </c>
    </row>
    <row r="106" spans="1:12" ht="15.75" customHeight="1" thickBot="1" x14ac:dyDescent="0.3">
      <c r="A106" s="34">
        <f>A93</f>
        <v>2</v>
      </c>
      <c r="B106" s="34">
        <f>B93</f>
        <v>2</v>
      </c>
      <c r="C106" s="82" t="s">
        <v>4</v>
      </c>
      <c r="D106" s="83"/>
      <c r="E106" s="31"/>
      <c r="F106" s="32">
        <f>F97+F105</f>
        <v>910</v>
      </c>
      <c r="G106" s="32">
        <f>G97+G105</f>
        <v>31</v>
      </c>
      <c r="H106" s="32">
        <f>H97+H105</f>
        <v>29</v>
      </c>
      <c r="I106" s="32">
        <f>I97+I105</f>
        <v>152</v>
      </c>
      <c r="J106" s="70">
        <f>J97+J105</f>
        <v>1068</v>
      </c>
      <c r="K106" s="33"/>
      <c r="L106" s="70">
        <f>L105</f>
        <v>105</v>
      </c>
    </row>
    <row r="107" spans="1:12" ht="14.5" x14ac:dyDescent="0.35">
      <c r="A107" s="20">
        <v>2</v>
      </c>
      <c r="B107" s="21">
        <v>3</v>
      </c>
      <c r="C107" s="22" t="s">
        <v>20</v>
      </c>
      <c r="D107" s="5" t="s">
        <v>21</v>
      </c>
      <c r="E107" s="39"/>
      <c r="F107" s="40"/>
      <c r="G107" s="40"/>
      <c r="H107" s="40"/>
      <c r="I107" s="40"/>
      <c r="J107" s="68"/>
      <c r="K107" s="41"/>
      <c r="L107" s="68"/>
    </row>
    <row r="108" spans="1:12" ht="14.5" x14ac:dyDescent="0.35">
      <c r="A108" s="23"/>
      <c r="B108" s="15"/>
      <c r="C108" s="11"/>
      <c r="D108" s="51" t="s">
        <v>40</v>
      </c>
      <c r="E108" s="42"/>
      <c r="F108" s="43"/>
      <c r="G108" s="43"/>
      <c r="H108" s="43"/>
      <c r="I108" s="43"/>
      <c r="J108" s="69"/>
      <c r="K108" s="44"/>
      <c r="L108" s="69"/>
    </row>
    <row r="109" spans="1:12" ht="14.5" x14ac:dyDescent="0.35">
      <c r="A109" s="23"/>
      <c r="B109" s="15"/>
      <c r="C109" s="11"/>
      <c r="D109" s="7" t="s">
        <v>22</v>
      </c>
      <c r="E109" s="42"/>
      <c r="F109" s="43"/>
      <c r="G109" s="43"/>
      <c r="H109" s="43"/>
      <c r="I109" s="43"/>
      <c r="J109" s="69"/>
      <c r="K109" s="44"/>
      <c r="L109" s="69"/>
    </row>
    <row r="110" spans="1:12" ht="14.5" x14ac:dyDescent="0.35">
      <c r="A110" s="23"/>
      <c r="B110" s="15"/>
      <c r="C110" s="11"/>
      <c r="D110" s="7" t="s">
        <v>23</v>
      </c>
      <c r="E110" s="42"/>
      <c r="F110" s="43"/>
      <c r="G110" s="43"/>
      <c r="H110" s="43"/>
      <c r="I110" s="43"/>
      <c r="J110" s="69"/>
      <c r="K110" s="44"/>
      <c r="L110" s="69"/>
    </row>
    <row r="111" spans="1:12" ht="14.5" x14ac:dyDescent="0.35">
      <c r="A111" s="23"/>
      <c r="B111" s="15"/>
      <c r="C111" s="11"/>
      <c r="D111" s="52" t="s">
        <v>39</v>
      </c>
      <c r="E111" s="42"/>
      <c r="F111" s="43"/>
      <c r="G111" s="43"/>
      <c r="H111" s="43"/>
      <c r="I111" s="43"/>
      <c r="J111" s="69"/>
      <c r="K111" s="44"/>
      <c r="L111" s="69"/>
    </row>
    <row r="112" spans="1:12" ht="14.5" x14ac:dyDescent="0.35">
      <c r="A112" s="24"/>
      <c r="B112" s="17"/>
      <c r="C112" s="8"/>
      <c r="D112" s="18" t="s">
        <v>33</v>
      </c>
      <c r="E112" s="9"/>
      <c r="F112" s="19"/>
      <c r="G112" s="19"/>
      <c r="H112" s="19"/>
      <c r="I112" s="19"/>
      <c r="J112" s="65"/>
      <c r="K112" s="25"/>
      <c r="L112" s="65"/>
    </row>
    <row r="113" spans="1:12" ht="14.5" x14ac:dyDescent="0.35">
      <c r="A113" s="26">
        <f>A107</f>
        <v>2</v>
      </c>
      <c r="B113" s="13">
        <f>B107</f>
        <v>3</v>
      </c>
      <c r="C113" s="10" t="s">
        <v>25</v>
      </c>
      <c r="D113" s="7" t="s">
        <v>26</v>
      </c>
      <c r="E113" s="54" t="s">
        <v>69</v>
      </c>
      <c r="F113" s="56">
        <v>60</v>
      </c>
      <c r="G113" s="56">
        <v>1</v>
      </c>
      <c r="H113" s="56">
        <v>2</v>
      </c>
      <c r="I113" s="56">
        <v>5</v>
      </c>
      <c r="J113" s="58">
        <v>46</v>
      </c>
      <c r="K113" s="71">
        <v>49</v>
      </c>
      <c r="L113" s="60">
        <v>10</v>
      </c>
    </row>
    <row r="114" spans="1:12" ht="14.5" x14ac:dyDescent="0.35">
      <c r="A114" s="23"/>
      <c r="B114" s="15"/>
      <c r="C114" s="11"/>
      <c r="D114" s="7" t="s">
        <v>27</v>
      </c>
      <c r="E114" s="55" t="s">
        <v>61</v>
      </c>
      <c r="F114" s="57">
        <v>250</v>
      </c>
      <c r="G114" s="57">
        <v>6</v>
      </c>
      <c r="H114" s="57">
        <v>5</v>
      </c>
      <c r="I114" s="57">
        <v>18</v>
      </c>
      <c r="J114" s="59">
        <v>141</v>
      </c>
      <c r="K114" s="62">
        <v>102</v>
      </c>
      <c r="L114" s="61">
        <v>10</v>
      </c>
    </row>
    <row r="115" spans="1:12" ht="14.5" x14ac:dyDescent="0.35">
      <c r="A115" s="23"/>
      <c r="B115" s="15"/>
      <c r="C115" s="11"/>
      <c r="D115" s="7" t="s">
        <v>28</v>
      </c>
      <c r="E115" s="55" t="s">
        <v>64</v>
      </c>
      <c r="F115" s="57">
        <v>270</v>
      </c>
      <c r="G115" s="57">
        <v>23</v>
      </c>
      <c r="H115" s="57">
        <v>24</v>
      </c>
      <c r="I115" s="57">
        <v>22</v>
      </c>
      <c r="J115" s="59">
        <v>394</v>
      </c>
      <c r="K115" s="62">
        <v>291</v>
      </c>
      <c r="L115" s="61">
        <v>60</v>
      </c>
    </row>
    <row r="116" spans="1:12" ht="14.5" x14ac:dyDescent="0.35">
      <c r="A116" s="23"/>
      <c r="B116" s="15"/>
      <c r="C116" s="11"/>
      <c r="D116" s="7" t="s">
        <v>29</v>
      </c>
      <c r="E116" s="55"/>
      <c r="F116" s="57"/>
      <c r="G116" s="57"/>
      <c r="H116" s="57"/>
      <c r="I116" s="57"/>
      <c r="J116" s="59"/>
      <c r="K116" s="62"/>
      <c r="L116" s="61"/>
    </row>
    <row r="117" spans="1:12" ht="14.5" x14ac:dyDescent="0.35">
      <c r="A117" s="23"/>
      <c r="B117" s="15"/>
      <c r="C117" s="11"/>
      <c r="D117" s="7" t="s">
        <v>30</v>
      </c>
      <c r="E117" s="55" t="s">
        <v>62</v>
      </c>
      <c r="F117" s="57">
        <v>200</v>
      </c>
      <c r="G117" s="57">
        <v>0</v>
      </c>
      <c r="H117" s="57">
        <v>0</v>
      </c>
      <c r="I117" s="57">
        <v>24</v>
      </c>
      <c r="J117" s="59">
        <v>95</v>
      </c>
      <c r="K117" s="62">
        <v>242</v>
      </c>
      <c r="L117" s="61">
        <v>10</v>
      </c>
    </row>
    <row r="118" spans="1:12" ht="14.5" x14ac:dyDescent="0.35">
      <c r="A118" s="23"/>
      <c r="B118" s="15"/>
      <c r="C118" s="11"/>
      <c r="D118" s="7" t="s">
        <v>31</v>
      </c>
      <c r="E118" s="55" t="s">
        <v>44</v>
      </c>
      <c r="F118" s="57">
        <v>50</v>
      </c>
      <c r="G118" s="57">
        <v>3</v>
      </c>
      <c r="H118" s="57">
        <v>0</v>
      </c>
      <c r="I118" s="57">
        <v>24</v>
      </c>
      <c r="J118" s="59">
        <v>169</v>
      </c>
      <c r="K118" s="44"/>
      <c r="L118" s="61">
        <v>5</v>
      </c>
    </row>
    <row r="119" spans="1:12" ht="14.5" x14ac:dyDescent="0.35">
      <c r="A119" s="23"/>
      <c r="B119" s="15"/>
      <c r="C119" s="11"/>
      <c r="D119" s="7" t="s">
        <v>32</v>
      </c>
      <c r="E119" s="55" t="s">
        <v>45</v>
      </c>
      <c r="F119" s="57">
        <v>30</v>
      </c>
      <c r="G119" s="57">
        <v>2</v>
      </c>
      <c r="H119" s="57">
        <v>0</v>
      </c>
      <c r="I119" s="57">
        <v>10</v>
      </c>
      <c r="J119" s="59">
        <v>61</v>
      </c>
      <c r="K119" s="44"/>
      <c r="L119" s="61">
        <v>5</v>
      </c>
    </row>
    <row r="120" spans="1:12" ht="14.5" x14ac:dyDescent="0.35">
      <c r="A120" s="24"/>
      <c r="B120" s="17"/>
      <c r="C120" s="8"/>
      <c r="D120" s="18" t="s">
        <v>33</v>
      </c>
      <c r="E120" s="9"/>
      <c r="F120" s="19">
        <f>SUM(F113:F119)</f>
        <v>860</v>
      </c>
      <c r="G120" s="19">
        <f>SUM(G113:G119)</f>
        <v>35</v>
      </c>
      <c r="H120" s="19">
        <f>SUM(H113:H119)</f>
        <v>31</v>
      </c>
      <c r="I120" s="19">
        <f>SUM(I113:I119)</f>
        <v>103</v>
      </c>
      <c r="J120" s="65">
        <f>SUM(J113:J119)</f>
        <v>906</v>
      </c>
      <c r="K120" s="25"/>
      <c r="L120" s="65">
        <f>SUM(L113:L119)</f>
        <v>100</v>
      </c>
    </row>
    <row r="121" spans="1:12" ht="15.75" customHeight="1" thickBot="1" x14ac:dyDescent="0.3">
      <c r="A121" s="29">
        <f>A107</f>
        <v>2</v>
      </c>
      <c r="B121" s="30">
        <f>B107</f>
        <v>3</v>
      </c>
      <c r="C121" s="82" t="s">
        <v>4</v>
      </c>
      <c r="D121" s="83"/>
      <c r="E121" s="31"/>
      <c r="F121" s="32">
        <f t="shared" ref="F121" si="3">F112+F120</f>
        <v>860</v>
      </c>
      <c r="G121" s="32">
        <f t="shared" ref="G121" si="4">G112+G120</f>
        <v>35</v>
      </c>
      <c r="H121" s="32">
        <f t="shared" ref="H121" si="5">H112+H120</f>
        <v>31</v>
      </c>
      <c r="I121" s="32">
        <f t="shared" ref="I121" si="6">I112+I120</f>
        <v>103</v>
      </c>
      <c r="J121" s="70">
        <f t="shared" ref="J121" si="7">J112+J120</f>
        <v>906</v>
      </c>
      <c r="K121" s="33"/>
      <c r="L121" s="70">
        <f>L120</f>
        <v>100</v>
      </c>
    </row>
    <row r="122" spans="1:12" ht="14.5" x14ac:dyDescent="0.35">
      <c r="A122" s="20">
        <v>2</v>
      </c>
      <c r="B122" s="21">
        <v>4</v>
      </c>
      <c r="C122" s="22" t="s">
        <v>20</v>
      </c>
      <c r="D122" s="5" t="s">
        <v>21</v>
      </c>
      <c r="E122" s="39"/>
      <c r="F122" s="40"/>
      <c r="G122" s="40"/>
      <c r="H122" s="40"/>
      <c r="I122" s="40"/>
      <c r="J122" s="68"/>
      <c r="K122" s="41"/>
      <c r="L122" s="68"/>
    </row>
    <row r="123" spans="1:12" ht="14.5" x14ac:dyDescent="0.35">
      <c r="A123" s="23"/>
      <c r="B123" s="15"/>
      <c r="C123" s="11"/>
      <c r="D123" s="7" t="s">
        <v>22</v>
      </c>
      <c r="E123" s="42"/>
      <c r="F123" s="43"/>
      <c r="G123" s="43"/>
      <c r="H123" s="43"/>
      <c r="I123" s="43"/>
      <c r="J123" s="69"/>
      <c r="K123" s="44"/>
      <c r="L123" s="69"/>
    </row>
    <row r="124" spans="1:12" ht="14.5" x14ac:dyDescent="0.35">
      <c r="A124" s="23"/>
      <c r="B124" s="15"/>
      <c r="C124" s="11"/>
      <c r="D124" s="52" t="s">
        <v>26</v>
      </c>
      <c r="E124" s="42"/>
      <c r="F124" s="43"/>
      <c r="G124" s="43"/>
      <c r="H124" s="43"/>
      <c r="I124" s="43"/>
      <c r="J124" s="69"/>
      <c r="K124" s="44"/>
      <c r="L124" s="69"/>
    </row>
    <row r="125" spans="1:12" ht="14.5" x14ac:dyDescent="0.35">
      <c r="A125" s="23"/>
      <c r="B125" s="15"/>
      <c r="C125" s="11"/>
      <c r="D125" s="7" t="s">
        <v>23</v>
      </c>
      <c r="E125" s="42"/>
      <c r="F125" s="43"/>
      <c r="G125" s="43"/>
      <c r="H125" s="43"/>
      <c r="I125" s="43"/>
      <c r="J125" s="69"/>
      <c r="K125" s="44"/>
      <c r="L125" s="69"/>
    </row>
    <row r="126" spans="1:12" ht="14.5" x14ac:dyDescent="0.35">
      <c r="A126" s="23"/>
      <c r="B126" s="15"/>
      <c r="C126" s="11"/>
      <c r="D126" s="7" t="s">
        <v>24</v>
      </c>
      <c r="E126" s="42"/>
      <c r="F126" s="43"/>
      <c r="G126" s="43"/>
      <c r="H126" s="43"/>
      <c r="I126" s="43"/>
      <c r="J126" s="69"/>
      <c r="K126" s="44"/>
      <c r="L126" s="69"/>
    </row>
    <row r="127" spans="1:12" ht="14.5" x14ac:dyDescent="0.35">
      <c r="A127" s="24"/>
      <c r="B127" s="17"/>
      <c r="C127" s="8"/>
      <c r="D127" s="18" t="s">
        <v>33</v>
      </c>
      <c r="E127" s="9"/>
      <c r="F127" s="19"/>
      <c r="G127" s="19"/>
      <c r="H127" s="19"/>
      <c r="I127" s="19"/>
      <c r="J127" s="65"/>
      <c r="K127" s="25"/>
      <c r="L127" s="65"/>
    </row>
    <row r="128" spans="1:12" ht="14.5" x14ac:dyDescent="0.35">
      <c r="A128" s="26">
        <f>A122</f>
        <v>2</v>
      </c>
      <c r="B128" s="13">
        <f>B122</f>
        <v>4</v>
      </c>
      <c r="C128" s="10" t="s">
        <v>25</v>
      </c>
      <c r="D128" s="7" t="s">
        <v>26</v>
      </c>
      <c r="E128" s="54" t="s">
        <v>67</v>
      </c>
      <c r="F128" s="56">
        <v>60</v>
      </c>
      <c r="G128" s="56">
        <v>1</v>
      </c>
      <c r="H128" s="56">
        <v>5</v>
      </c>
      <c r="I128" s="56">
        <v>6</v>
      </c>
      <c r="J128" s="58">
        <v>67.8</v>
      </c>
      <c r="K128" s="71">
        <v>75</v>
      </c>
      <c r="L128" s="60">
        <v>10</v>
      </c>
    </row>
    <row r="129" spans="1:12" ht="14.5" x14ac:dyDescent="0.35">
      <c r="A129" s="23"/>
      <c r="B129" s="15"/>
      <c r="C129" s="11"/>
      <c r="D129" s="7" t="s">
        <v>27</v>
      </c>
      <c r="E129" s="55" t="s">
        <v>48</v>
      </c>
      <c r="F129" s="57">
        <v>250</v>
      </c>
      <c r="G129" s="57">
        <v>4</v>
      </c>
      <c r="H129" s="57">
        <v>5</v>
      </c>
      <c r="I129" s="57">
        <v>14</v>
      </c>
      <c r="J129" s="59">
        <v>128</v>
      </c>
      <c r="K129" s="62">
        <v>84</v>
      </c>
      <c r="L129" s="61">
        <v>10</v>
      </c>
    </row>
    <row r="130" spans="1:12" ht="29" x14ac:dyDescent="0.35">
      <c r="A130" s="23"/>
      <c r="B130" s="15"/>
      <c r="C130" s="11"/>
      <c r="D130" s="7" t="s">
        <v>28</v>
      </c>
      <c r="E130" s="55" t="s">
        <v>52</v>
      </c>
      <c r="F130" s="57">
        <v>140</v>
      </c>
      <c r="G130" s="57">
        <v>16</v>
      </c>
      <c r="H130" s="57">
        <v>20</v>
      </c>
      <c r="I130" s="57">
        <v>13</v>
      </c>
      <c r="J130" s="59">
        <v>292</v>
      </c>
      <c r="K130" s="62">
        <v>295</v>
      </c>
      <c r="L130" s="61">
        <v>50</v>
      </c>
    </row>
    <row r="131" spans="1:12" ht="14.5" x14ac:dyDescent="0.35">
      <c r="A131" s="23"/>
      <c r="B131" s="15"/>
      <c r="C131" s="11"/>
      <c r="D131" s="7" t="s">
        <v>29</v>
      </c>
      <c r="E131" s="55" t="s">
        <v>42</v>
      </c>
      <c r="F131" s="57">
        <v>180</v>
      </c>
      <c r="G131" s="57">
        <v>7</v>
      </c>
      <c r="H131" s="57">
        <v>6</v>
      </c>
      <c r="I131" s="57">
        <v>42</v>
      </c>
      <c r="J131" s="59">
        <v>255</v>
      </c>
      <c r="K131" s="62">
        <v>202</v>
      </c>
      <c r="L131" s="61">
        <v>25</v>
      </c>
    </row>
    <row r="132" spans="1:12" ht="14.5" x14ac:dyDescent="0.35">
      <c r="A132" s="23"/>
      <c r="B132" s="15"/>
      <c r="C132" s="11"/>
      <c r="D132" s="7" t="s">
        <v>30</v>
      </c>
      <c r="E132" s="55" t="s">
        <v>43</v>
      </c>
      <c r="F132" s="57">
        <v>200</v>
      </c>
      <c r="G132" s="57">
        <v>0</v>
      </c>
      <c r="H132" s="57">
        <v>0</v>
      </c>
      <c r="I132" s="57">
        <v>32</v>
      </c>
      <c r="J132" s="59">
        <v>133</v>
      </c>
      <c r="K132" s="62">
        <v>349</v>
      </c>
      <c r="L132" s="61">
        <v>10</v>
      </c>
    </row>
    <row r="133" spans="1:12" ht="14.5" x14ac:dyDescent="0.35">
      <c r="A133" s="23"/>
      <c r="B133" s="15"/>
      <c r="C133" s="11"/>
      <c r="D133" s="7" t="s">
        <v>31</v>
      </c>
      <c r="E133" s="55" t="s">
        <v>44</v>
      </c>
      <c r="F133" s="57">
        <v>50</v>
      </c>
      <c r="G133" s="57">
        <v>3</v>
      </c>
      <c r="H133" s="57">
        <v>0</v>
      </c>
      <c r="I133" s="57">
        <v>24</v>
      </c>
      <c r="J133" s="59">
        <v>169</v>
      </c>
      <c r="K133" s="44"/>
      <c r="L133" s="61">
        <v>5</v>
      </c>
    </row>
    <row r="134" spans="1:12" ht="14.5" x14ac:dyDescent="0.35">
      <c r="A134" s="23"/>
      <c r="B134" s="15"/>
      <c r="C134" s="11"/>
      <c r="D134" s="7" t="s">
        <v>32</v>
      </c>
      <c r="E134" s="55" t="s">
        <v>45</v>
      </c>
      <c r="F134" s="57">
        <v>30</v>
      </c>
      <c r="G134" s="57">
        <v>2</v>
      </c>
      <c r="H134" s="57">
        <v>0</v>
      </c>
      <c r="I134" s="57">
        <v>10</v>
      </c>
      <c r="J134" s="59">
        <v>61</v>
      </c>
      <c r="K134" s="44"/>
      <c r="L134" s="61">
        <v>5</v>
      </c>
    </row>
    <row r="135" spans="1:12" ht="14.5" x14ac:dyDescent="0.35">
      <c r="A135" s="24"/>
      <c r="B135" s="17"/>
      <c r="C135" s="8"/>
      <c r="D135" s="18" t="s">
        <v>33</v>
      </c>
      <c r="E135" s="9"/>
      <c r="F135" s="19">
        <f>SUM(F128:F134)</f>
        <v>910</v>
      </c>
      <c r="G135" s="19">
        <f>SUM(G128:G134)</f>
        <v>33</v>
      </c>
      <c r="H135" s="19">
        <f>SUM(H128:H134)</f>
        <v>36</v>
      </c>
      <c r="I135" s="19">
        <f>SUM(I128:I134)</f>
        <v>141</v>
      </c>
      <c r="J135" s="65">
        <f>SUM(J128:J134)</f>
        <v>1105.8</v>
      </c>
      <c r="K135" s="25"/>
      <c r="L135" s="65">
        <f>SUM(L128:L134)</f>
        <v>115</v>
      </c>
    </row>
    <row r="136" spans="1:12" ht="15.75" customHeight="1" thickBot="1" x14ac:dyDescent="0.3">
      <c r="A136" s="29">
        <f>A122</f>
        <v>2</v>
      </c>
      <c r="B136" s="30">
        <f>B122</f>
        <v>4</v>
      </c>
      <c r="C136" s="82" t="s">
        <v>4</v>
      </c>
      <c r="D136" s="83"/>
      <c r="E136" s="31"/>
      <c r="F136" s="32">
        <f t="shared" ref="F136" si="8">F127+F135</f>
        <v>910</v>
      </c>
      <c r="G136" s="32">
        <f t="shared" ref="G136" si="9">G127+G135</f>
        <v>33</v>
      </c>
      <c r="H136" s="32">
        <f t="shared" ref="H136" si="10">H127+H135</f>
        <v>36</v>
      </c>
      <c r="I136" s="32">
        <f t="shared" ref="I136" si="11">I127+I135</f>
        <v>141</v>
      </c>
      <c r="J136" s="70">
        <f t="shared" ref="J136" si="12">J127+J135</f>
        <v>1105.8</v>
      </c>
      <c r="K136" s="33"/>
      <c r="L136" s="70">
        <f>L135</f>
        <v>115</v>
      </c>
    </row>
    <row r="137" spans="1:12" ht="14.5" x14ac:dyDescent="0.35">
      <c r="A137" s="20">
        <v>2</v>
      </c>
      <c r="B137" s="21">
        <v>5</v>
      </c>
      <c r="C137" s="22" t="s">
        <v>20</v>
      </c>
      <c r="D137" s="5" t="s">
        <v>21</v>
      </c>
      <c r="E137" s="39"/>
      <c r="F137" s="40"/>
      <c r="G137" s="40"/>
      <c r="H137" s="40"/>
      <c r="I137" s="40"/>
      <c r="J137" s="68"/>
      <c r="K137" s="41"/>
      <c r="L137" s="68"/>
    </row>
    <row r="138" spans="1:12" ht="14.5" x14ac:dyDescent="0.35">
      <c r="A138" s="23"/>
      <c r="B138" s="15"/>
      <c r="C138" s="11"/>
      <c r="D138" s="51" t="s">
        <v>29</v>
      </c>
      <c r="E138" s="42"/>
      <c r="F138" s="43"/>
      <c r="G138" s="43"/>
      <c r="H138" s="43"/>
      <c r="I138" s="43"/>
      <c r="J138" s="69"/>
      <c r="K138" s="44"/>
      <c r="L138" s="69"/>
    </row>
    <row r="139" spans="1:12" ht="14.5" x14ac:dyDescent="0.35">
      <c r="A139" s="23"/>
      <c r="B139" s="15"/>
      <c r="C139" s="11"/>
      <c r="D139" s="7" t="s">
        <v>22</v>
      </c>
      <c r="E139" s="42"/>
      <c r="F139" s="43"/>
      <c r="G139" s="43"/>
      <c r="H139" s="43"/>
      <c r="I139" s="43"/>
      <c r="J139" s="69"/>
      <c r="K139" s="44"/>
      <c r="L139" s="69"/>
    </row>
    <row r="140" spans="1:12" ht="14.5" x14ac:dyDescent="0.35">
      <c r="A140" s="23"/>
      <c r="B140" s="15"/>
      <c r="C140" s="11"/>
      <c r="D140" s="7" t="s">
        <v>23</v>
      </c>
      <c r="E140" s="42"/>
      <c r="F140" s="43"/>
      <c r="G140" s="43"/>
      <c r="H140" s="43"/>
      <c r="I140" s="43"/>
      <c r="J140" s="69"/>
      <c r="K140" s="44"/>
      <c r="L140" s="69"/>
    </row>
    <row r="141" spans="1:12" ht="14.5" x14ac:dyDescent="0.35">
      <c r="A141" s="24"/>
      <c r="B141" s="17"/>
      <c r="C141" s="8"/>
      <c r="D141" s="18" t="s">
        <v>33</v>
      </c>
      <c r="E141" s="9"/>
      <c r="F141" s="19"/>
      <c r="G141" s="19"/>
      <c r="H141" s="19"/>
      <c r="I141" s="19"/>
      <c r="J141" s="65"/>
      <c r="K141" s="25"/>
      <c r="L141" s="65"/>
    </row>
    <row r="142" spans="1:12" ht="14.5" x14ac:dyDescent="0.35">
      <c r="A142" s="26">
        <f>A137</f>
        <v>2</v>
      </c>
      <c r="B142" s="13">
        <f>B137</f>
        <v>5</v>
      </c>
      <c r="C142" s="10" t="s">
        <v>25</v>
      </c>
      <c r="D142" s="7" t="s">
        <v>26</v>
      </c>
      <c r="E142" s="54" t="s">
        <v>66</v>
      </c>
      <c r="F142" s="56">
        <v>60</v>
      </c>
      <c r="G142" s="56">
        <v>1</v>
      </c>
      <c r="H142" s="56">
        <v>2</v>
      </c>
      <c r="I142" s="56">
        <v>5</v>
      </c>
      <c r="J142" s="58">
        <v>46</v>
      </c>
      <c r="K142" s="62">
        <v>306</v>
      </c>
      <c r="L142" s="60">
        <v>10</v>
      </c>
    </row>
    <row r="143" spans="1:12" ht="14.5" x14ac:dyDescent="0.35">
      <c r="A143" s="23"/>
      <c r="B143" s="15"/>
      <c r="C143" s="11"/>
      <c r="D143" s="7" t="s">
        <v>27</v>
      </c>
      <c r="E143" s="55" t="s">
        <v>54</v>
      </c>
      <c r="F143" s="57">
        <v>250</v>
      </c>
      <c r="G143" s="57">
        <v>2</v>
      </c>
      <c r="H143" s="57">
        <v>3</v>
      </c>
      <c r="I143" s="57">
        <v>13</v>
      </c>
      <c r="J143" s="59">
        <v>85</v>
      </c>
      <c r="K143" s="62">
        <v>101</v>
      </c>
      <c r="L143" s="61">
        <v>10</v>
      </c>
    </row>
    <row r="144" spans="1:12" ht="14.5" x14ac:dyDescent="0.35">
      <c r="A144" s="23"/>
      <c r="B144" s="15"/>
      <c r="C144" s="11"/>
      <c r="D144" s="7" t="s">
        <v>28</v>
      </c>
      <c r="E144" s="55" t="s">
        <v>60</v>
      </c>
      <c r="F144" s="57">
        <v>140</v>
      </c>
      <c r="G144" s="57">
        <v>10</v>
      </c>
      <c r="H144" s="57">
        <v>5</v>
      </c>
      <c r="I144" s="57">
        <v>3</v>
      </c>
      <c r="J144" s="59">
        <v>105</v>
      </c>
      <c r="K144" s="62">
        <v>229</v>
      </c>
      <c r="L144" s="61">
        <v>40</v>
      </c>
    </row>
    <row r="145" spans="1:12" ht="14.5" x14ac:dyDescent="0.35">
      <c r="A145" s="23"/>
      <c r="B145" s="15"/>
      <c r="C145" s="11"/>
      <c r="D145" s="7" t="s">
        <v>29</v>
      </c>
      <c r="E145" s="55" t="s">
        <v>63</v>
      </c>
      <c r="F145" s="57">
        <v>180</v>
      </c>
      <c r="G145" s="57">
        <v>10</v>
      </c>
      <c r="H145" s="57">
        <v>7</v>
      </c>
      <c r="I145" s="57">
        <v>47</v>
      </c>
      <c r="J145" s="59">
        <v>285</v>
      </c>
      <c r="K145" s="62">
        <v>302</v>
      </c>
      <c r="L145" s="61">
        <v>20</v>
      </c>
    </row>
    <row r="146" spans="1:12" ht="14.5" x14ac:dyDescent="0.35">
      <c r="A146" s="23"/>
      <c r="B146" s="15"/>
      <c r="C146" s="11"/>
      <c r="D146" s="7" t="s">
        <v>30</v>
      </c>
      <c r="E146" s="55" t="s">
        <v>62</v>
      </c>
      <c r="F146" s="57">
        <v>200</v>
      </c>
      <c r="G146" s="57">
        <v>0</v>
      </c>
      <c r="H146" s="57">
        <v>0</v>
      </c>
      <c r="I146" s="57">
        <v>24</v>
      </c>
      <c r="J146" s="59">
        <v>95</v>
      </c>
      <c r="K146" s="62">
        <v>242</v>
      </c>
      <c r="L146" s="61">
        <v>10</v>
      </c>
    </row>
    <row r="147" spans="1:12" ht="14.5" x14ac:dyDescent="0.35">
      <c r="A147" s="23"/>
      <c r="B147" s="15"/>
      <c r="C147" s="11"/>
      <c r="D147" s="7" t="s">
        <v>31</v>
      </c>
      <c r="E147" s="55" t="s">
        <v>44</v>
      </c>
      <c r="F147" s="57">
        <v>50</v>
      </c>
      <c r="G147" s="57">
        <v>3</v>
      </c>
      <c r="H147" s="57">
        <v>0</v>
      </c>
      <c r="I147" s="57">
        <v>24</v>
      </c>
      <c r="J147" s="59">
        <v>169</v>
      </c>
      <c r="K147" s="44"/>
      <c r="L147" s="61">
        <v>5</v>
      </c>
    </row>
    <row r="148" spans="1:12" ht="14.5" x14ac:dyDescent="0.35">
      <c r="A148" s="23"/>
      <c r="B148" s="15"/>
      <c r="C148" s="11"/>
      <c r="D148" s="7" t="s">
        <v>32</v>
      </c>
      <c r="E148" s="55" t="s">
        <v>45</v>
      </c>
      <c r="F148" s="57">
        <v>30</v>
      </c>
      <c r="G148" s="57">
        <v>2</v>
      </c>
      <c r="H148" s="57">
        <v>0</v>
      </c>
      <c r="I148" s="57">
        <v>10</v>
      </c>
      <c r="J148" s="59">
        <v>61</v>
      </c>
      <c r="K148" s="44"/>
      <c r="L148" s="61">
        <v>5</v>
      </c>
    </row>
    <row r="149" spans="1:12" ht="14.5" x14ac:dyDescent="0.35">
      <c r="A149" s="24"/>
      <c r="B149" s="17"/>
      <c r="C149" s="8"/>
      <c r="D149" s="7" t="s">
        <v>24</v>
      </c>
      <c r="E149" s="63" t="s">
        <v>57</v>
      </c>
      <c r="F149" s="64">
        <v>100</v>
      </c>
      <c r="G149" s="64">
        <v>0</v>
      </c>
      <c r="H149" s="64">
        <v>0</v>
      </c>
      <c r="I149" s="64">
        <v>10</v>
      </c>
      <c r="J149" s="75">
        <v>47</v>
      </c>
      <c r="K149" s="44"/>
      <c r="L149" s="72">
        <v>15</v>
      </c>
    </row>
    <row r="150" spans="1:12" ht="15.75" customHeight="1" thickBot="1" x14ac:dyDescent="0.3">
      <c r="A150" s="29">
        <f>A137</f>
        <v>2</v>
      </c>
      <c r="B150" s="30">
        <f>B137</f>
        <v>5</v>
      </c>
      <c r="C150" s="82" t="s">
        <v>4</v>
      </c>
      <c r="D150" s="83"/>
      <c r="E150" s="31"/>
      <c r="F150" s="79">
        <f>SUM(F142:F149)</f>
        <v>1010</v>
      </c>
      <c r="G150" s="79">
        <f t="shared" ref="G150:J150" si="13">SUM(G142:G149)</f>
        <v>28</v>
      </c>
      <c r="H150" s="79">
        <f t="shared" si="13"/>
        <v>17</v>
      </c>
      <c r="I150" s="79">
        <f t="shared" si="13"/>
        <v>136</v>
      </c>
      <c r="J150" s="79">
        <f t="shared" si="13"/>
        <v>893</v>
      </c>
      <c r="K150" s="33"/>
      <c r="L150" s="67">
        <f>SUM(L142:L149)</f>
        <v>115</v>
      </c>
    </row>
    <row r="151" spans="1:12" ht="13.5" thickBot="1" x14ac:dyDescent="0.3">
      <c r="A151" s="27"/>
      <c r="B151" s="28"/>
      <c r="C151" s="87" t="s">
        <v>5</v>
      </c>
      <c r="D151" s="87"/>
      <c r="E151" s="87"/>
      <c r="F151" s="53">
        <f>(F20+F33+F48+F62+F78++F92+F106+F121+F136+F150)/(IF(F20=0,0,1)+IF(F33=0,0,1)+IF(F48=0,0,1)+IF(F62=0,0,1)+IF(F78=0,0,1)+IF(F92=0,0,1)+IF(F106=0,0,1)+IF(F121=0,0,1)+IF(F136=0,0,1)+IF(F150=0,0,1))</f>
        <v>920</v>
      </c>
      <c r="G151" s="53">
        <f>(G20+G33+G48+G62+G78+G92+G106+G121+G136+G150)/(IF(G20=0,0,1)+IF(G33=0,0,1)+IF(G48=0,0,1)+IF(G62=0,0,1)+IF(G78=0,0,1)+IF(G92=0,0,1)+IF(G106=0,0,1)+IF(G121=0,0,1)+IF(G136=0,0,1)+IF(G150=0,0,1))</f>
        <v>30.9</v>
      </c>
      <c r="H151" s="53">
        <f>(H20+H33+H48+H62+H78+H92+H106+H121+H136+H150)/(IF(H20=0,0,1)+IF(H33=0,0,1)+IF(H48=0,0,1)+IF(H62=0,0,1)+IF(H78=0,0,1)+IF(H92=0,0,1)+IF(H106=0,0,1)+IF(H121=0,0,1)+IF(H136=0,0,1)+IF(H150=0,0,1))</f>
        <v>27.9</v>
      </c>
      <c r="I151" s="53">
        <f>(I20+I33+I48+I62+I78+I92+I106+I121+I136+I150)/(IF(I20=0,0,1)+IF(I33=0,0,1)+IF(I48=0,0,1)+IF(I62=0,0,1)+IF(I78=0,0,1)+IF(I92=0,0,1)+IF(I106=0,0,1)+IF(I121=0,0,1)+IF(I136=0,0,1)+IF(I150=0,0,1))</f>
        <v>127.4</v>
      </c>
      <c r="J151" s="53">
        <f>(J20+J33+J48+J62+J78+J92+J106+J121+J136+J150)/(IF(J20=0,0,1)+IF(J33=0,0,1)+IF(J48=0,0,1)+IF(J62=0,0,1)+IF(J78=0,0,1)+IF(J92=0,0,1)+IF(J106=0,0,1)+IF(J121=0,0,1)+IF(J136=0,0,1)+IF(J150=0,0,1))</f>
        <v>960.83999999999992</v>
      </c>
      <c r="K151" s="74"/>
      <c r="L151" s="73"/>
    </row>
  </sheetData>
  <mergeCells count="14">
    <mergeCell ref="C48:D48"/>
    <mergeCell ref="C62:D62"/>
    <mergeCell ref="C78:D78"/>
    <mergeCell ref="C151:E151"/>
    <mergeCell ref="C92:D92"/>
    <mergeCell ref="C106:D106"/>
    <mergeCell ref="C121:D121"/>
    <mergeCell ref="C136:D136"/>
    <mergeCell ref="C150:D150"/>
    <mergeCell ref="C20:D20"/>
    <mergeCell ref="C1:E1"/>
    <mergeCell ref="H1:K1"/>
    <mergeCell ref="H2:K2"/>
    <mergeCell ref="C33:D33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2026-08-31T06:10:46Z</cp:lastPrinted>
  <dcterms:created xsi:type="dcterms:W3CDTF">2022-05-16T14:23:56Z</dcterms:created>
  <dcterms:modified xsi:type="dcterms:W3CDTF">2026-08-31T06:11:38Z</dcterms:modified>
</cp:coreProperties>
</file>